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02" activeTab="2"/>
  </bookViews>
  <sheets>
    <sheet name="İş Kanunu 2011-2016 ARASI" sheetId="1" r:id="rId1"/>
    <sheet name="İş Kanunu 2016-2017 ARASI" sheetId="2" r:id="rId2"/>
    <sheet name="İŞ KANUNU - 2018-2019 YILI İPC" sheetId="3" r:id="rId3"/>
  </sheets>
  <definedNames/>
  <calcPr fullCalcOnLoad="1"/>
</workbook>
</file>

<file path=xl/sharedStrings.xml><?xml version="1.0" encoding="utf-8"?>
<sst xmlns="http://schemas.openxmlformats.org/spreadsheetml/2006/main" count="261" uniqueCount="87">
  <si>
    <t>(*)</t>
  </si>
  <si>
    <t>-</t>
  </si>
  <si>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</si>
  <si>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</si>
  <si>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</si>
  <si>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</si>
  <si>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</si>
  <si>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</si>
  <si>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</si>
  <si>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</si>
  <si>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</si>
  <si>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</si>
  <si>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</si>
  <si>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</si>
  <si>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</si>
  <si>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</si>
  <si>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</si>
  <si>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</si>
  <si>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</si>
  <si>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</si>
  <si>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</si>
  <si>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</si>
  <si>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</si>
  <si>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</si>
  <si>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</si>
  <si>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</si>
  <si>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</si>
  <si>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</si>
  <si>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</si>
  <si>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</si>
  <si>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</si>
  <si>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</si>
  <si>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</si>
  <si>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</si>
  <si>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</si>
  <si>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</si>
  <si>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</si>
  <si>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</si>
  <si>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</si>
  <si>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</si>
  <si>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</si>
  <si>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</si>
  <si>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</si>
  <si>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</si>
  <si>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</si>
  <si>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</si>
  <si>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</si>
  <si>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</si>
  <si>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</si>
  <si>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</si>
  <si>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</si>
  <si>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</si>
  <si>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</si>
  <si>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</si>
  <si>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</si>
  <si>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</si>
  <si>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</si>
  <si>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</si>
  <si>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</si>
  <si>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</si>
  <si>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</si>
  <si>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</si>
  <si>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</si>
  <si>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</si>
  <si>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</si>
  <si>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</si>
  <si>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</si>
  <si>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</si>
  <si>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Engelli ve Eski Hükümlü Çalıştırmamak</t>
  </si>
  <si>
    <t>Çalıştırılmayan her engelli ve eski hükümlü ve çalıştırılmayan her ay için</t>
  </si>
  <si>
    <t>2016 YILINDA UYGULANACAK CEZA MİKTARI (TL)                                                                               (Yeniden Değerleme Oranı % 5,58)</t>
  </si>
  <si>
    <t>2017 YILINDA UYGULANACAK CEZA MİKTARI (TL)                                                                               (Yeniden Değerleme Oranı % 3,83)</t>
  </si>
  <si>
    <t>99/1-a</t>
  </si>
  <si>
    <t>99/1-b</t>
  </si>
  <si>
    <t>Madde de öngörülen ilke ve yükümlülüklere aykırı olarak geçici işçi çalıştırmak</t>
  </si>
  <si>
    <t>7/2 (f) bendi</t>
  </si>
  <si>
    <t>99/2</t>
  </si>
  <si>
    <t>7. maddenin 2 fıkrasının f bendine aykırı davranmak</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</si>
  <si>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</si>
  <si>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</si>
  <si>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</si>
  <si>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</si>
  <si>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</si>
  <si>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 xml:space="preserve"> 20.05.2016 tarihi itibarıyla 6715 sayılı kanunun 4.maddesine göre değişenler dahil uygulanacak ceza miktarı (TL)                                                                          </t>
  </si>
  <si>
    <t>2018 YILINDA UYGULANACAK CEZA MİKTARI (TL)                                                                               (Yeniden Değerleme Oranı % 14,47)</t>
  </si>
  <si>
    <t>99/1-b ceza maddesinin dört katı</t>
  </si>
  <si>
    <t>2019 YILINDA UYGULANACAK CEZA MİKTARI (TL)                                                                               (Yeniden Değerleme Oranı % 23,73)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</si>
</sst>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T_L"/>
    <numFmt numFmtId="181" formatCode="#,##0_ ;[Red]\-#,##0\ "/>
    <numFmt numFmtId="182" formatCode="_-* #,##0\ _T_L_-;\-* #,##0\ _T_L_-;_-* &quot;-&quot;??\ _T_L_-;_-@_-"/>
  </numFmts>
  <fonts count="60">
    <font>
      <sz val="10"/>
      <name val="Arial Tur"/>
      <family val="0"/>
    </font>
    <font>
      <u val="single"/>
      <sz val="10"/>
      <color indexed="12"/>
      <name val="Arial Tur"/>
      <family val="0"/>
    </font>
    <font>
      <u val="single"/>
      <sz val="10"/>
      <color indexed="36"/>
      <name val="Arial Tur"/>
      <family val="0"/>
    </font>
    <font>
      <b/>
      <sz val="45"/>
      <name val="Arial"/>
      <family val="2"/>
    </font>
    <font>
      <b/>
      <sz val="45"/>
      <name val="Arial Tur"/>
      <family val="2"/>
    </font>
    <font>
      <b/>
      <sz val="72"/>
      <name val="Arial"/>
      <family val="2"/>
    </font>
    <font>
      <sz val="9"/>
      <name val="Arial"/>
      <family val="2"/>
    </font>
    <font>
      <b/>
      <sz val="55"/>
      <name val="Arial Narrow"/>
      <family val="2"/>
    </font>
    <font>
      <b/>
      <sz val="55"/>
      <name val="Times New Roman"/>
      <family val="1"/>
    </font>
    <font>
      <b/>
      <sz val="40"/>
      <name val="Arial"/>
      <family val="2"/>
    </font>
    <font>
      <b/>
      <sz val="38"/>
      <name val="Arial"/>
      <family val="2"/>
    </font>
    <font>
      <b/>
      <sz val="45"/>
      <name val="Times New Roman"/>
      <family val="1"/>
    </font>
    <font>
      <b/>
      <sz val="36"/>
      <name val="Times New Roman"/>
      <family val="1"/>
    </font>
    <font>
      <b/>
      <sz val="48"/>
      <name val="Arial"/>
      <family val="2"/>
    </font>
    <font>
      <b/>
      <sz val="48"/>
      <name val="Times New Roman"/>
      <family val="1"/>
    </font>
    <font>
      <b/>
      <sz val="60"/>
      <name val="Times New Roman"/>
      <family val="1"/>
    </font>
    <font>
      <b/>
      <i/>
      <sz val="48"/>
      <name val="Times New Roman"/>
      <family val="1"/>
    </font>
    <font>
      <sz val="45"/>
      <name val="Arial"/>
      <family val="2"/>
    </font>
    <font>
      <b/>
      <i/>
      <sz val="60"/>
      <name val="Times New Roman"/>
      <family val="1"/>
    </font>
    <font>
      <sz val="30"/>
      <name val="Arial"/>
      <family val="2"/>
    </font>
    <font>
      <sz val="36"/>
      <name val="Arial"/>
      <family val="2"/>
    </font>
    <font>
      <b/>
      <sz val="9"/>
      <name val="Arial"/>
      <family val="2"/>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2"/>
      <name val="Times New Roman"/>
      <family val="1"/>
    </font>
    <font>
      <b/>
      <sz val="18"/>
      <name val="Arial Narrow"/>
      <family val="2"/>
    </font>
    <font>
      <b/>
      <sz val="1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19" borderId="5" applyNumberFormat="0" applyAlignment="0" applyProtection="0"/>
    <xf numFmtId="0" fontId="52" fillId="20" borderId="6" applyNumberFormat="0" applyAlignment="0" applyProtection="0"/>
    <xf numFmtId="0" fontId="53" fillId="19" borderId="6" applyNumberFormat="0" applyAlignment="0" applyProtection="0"/>
    <xf numFmtId="0" fontId="54" fillId="21" borderId="7" applyNumberFormat="0" applyAlignment="0" applyProtection="0"/>
    <xf numFmtId="0" fontId="55"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6" fillId="23" borderId="0" applyNumberFormat="0" applyBorder="0" applyAlignment="0" applyProtection="0"/>
    <xf numFmtId="0" fontId="0" fillId="24" borderId="8" applyNumberFormat="0" applyFont="0" applyAlignment="0" applyProtection="0"/>
    <xf numFmtId="0" fontId="57"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9" fontId="0" fillId="0" borderId="0" applyFont="0" applyFill="0" applyBorder="0" applyAlignment="0" applyProtection="0"/>
  </cellStyleXfs>
  <cellXfs count="66">
    <xf numFmtId="0" fontId="0" fillId="0" borderId="0" xfId="0" applyAlignment="1">
      <alignment/>
    </xf>
    <xf numFmtId="0" fontId="6" fillId="0" borderId="0" xfId="0" applyFont="1" applyAlignment="1">
      <alignment/>
    </xf>
    <xf numFmtId="3" fontId="12" fillId="0" borderId="10" xfId="0" applyNumberFormat="1" applyFont="1" applyBorder="1" applyAlignment="1">
      <alignment horizontal="center" vertical="center" wrapText="1"/>
    </xf>
    <xf numFmtId="3" fontId="11" fillId="0" borderId="11" xfId="0" applyNumberFormat="1" applyFont="1" applyBorder="1" applyAlignment="1">
      <alignment vertical="center" wrapText="1"/>
    </xf>
    <xf numFmtId="3" fontId="4" fillId="0" borderId="0" xfId="0" applyNumberFormat="1" applyFont="1" applyBorder="1" applyAlignment="1">
      <alignment vertical="center" wrapText="1"/>
    </xf>
    <xf numFmtId="0" fontId="6" fillId="0" borderId="0" xfId="0" applyFont="1" applyAlignment="1">
      <alignment vertical="center"/>
    </xf>
    <xf numFmtId="0" fontId="13" fillId="0" borderId="11" xfId="0" applyFont="1" applyBorder="1" applyAlignment="1">
      <alignment horizontal="center" vertical="center" wrapText="1"/>
    </xf>
    <xf numFmtId="2" fontId="14" fillId="0" borderId="11" xfId="0" applyNumberFormat="1" applyFont="1" applyBorder="1" applyAlignment="1">
      <alignment vertical="center" wrapText="1"/>
    </xf>
    <xf numFmtId="3" fontId="3" fillId="0" borderId="11" xfId="0" applyNumberFormat="1" applyFont="1" applyBorder="1" applyAlignment="1" quotePrefix="1">
      <alignment horizontal="center" vertical="center" wrapText="1"/>
    </xf>
    <xf numFmtId="3" fontId="15" fillId="0" borderId="11" xfId="0" applyNumberFormat="1" applyFont="1" applyBorder="1" applyAlignment="1" quotePrefix="1">
      <alignment horizontal="center" vertical="center" wrapText="1"/>
    </xf>
    <xf numFmtId="2" fontId="16" fillId="0" borderId="11" xfId="0" applyNumberFormat="1" applyFont="1" applyBorder="1" applyAlignment="1">
      <alignment vertical="center" wrapText="1"/>
    </xf>
    <xf numFmtId="0" fontId="17" fillId="0" borderId="0" xfId="0" applyFont="1" applyAlignment="1">
      <alignment/>
    </xf>
    <xf numFmtId="0" fontId="14" fillId="0" borderId="11" xfId="0" applyFont="1" applyBorder="1" applyAlignment="1">
      <alignment vertical="center" wrapText="1"/>
    </xf>
    <xf numFmtId="3" fontId="3" fillId="0" borderId="11"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18" fillId="0" borderId="11" xfId="0" applyFont="1" applyBorder="1" applyAlignment="1">
      <alignment vertical="center" wrapText="1"/>
    </xf>
    <xf numFmtId="2" fontId="3" fillId="0" borderId="0" xfId="0" applyNumberFormat="1" applyFont="1" applyAlignment="1" quotePrefix="1">
      <alignment vertical="center"/>
    </xf>
    <xf numFmtId="0" fontId="14" fillId="0" borderId="11" xfId="0" applyFont="1" applyFill="1" applyBorder="1" applyAlignment="1">
      <alignment vertical="center" wrapText="1"/>
    </xf>
    <xf numFmtId="2" fontId="17" fillId="0" borderId="0" xfId="0" applyNumberFormat="1" applyFont="1" applyAlignment="1">
      <alignment vertical="center"/>
    </xf>
    <xf numFmtId="0" fontId="17"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2" fontId="3" fillId="0" borderId="0" xfId="0" applyNumberFormat="1" applyFont="1" applyAlignment="1" quotePrefix="1">
      <alignment horizontal="justify" vertical="top" wrapText="1"/>
    </xf>
    <xf numFmtId="0" fontId="19" fillId="0" borderId="0" xfId="0" applyFont="1" applyAlignment="1">
      <alignment/>
    </xf>
    <xf numFmtId="0" fontId="21" fillId="0" borderId="0" xfId="0" applyFont="1" applyAlignment="1">
      <alignment wrapText="1"/>
    </xf>
    <xf numFmtId="0" fontId="22" fillId="0" borderId="0" xfId="0" applyFont="1" applyAlignment="1">
      <alignment wrapText="1"/>
    </xf>
    <xf numFmtId="0" fontId="6" fillId="0" borderId="0" xfId="0" applyFont="1" applyAlignment="1">
      <alignment wrapText="1"/>
    </xf>
    <xf numFmtId="0" fontId="21" fillId="0" borderId="0" xfId="0" applyFont="1" applyAlignment="1">
      <alignment horizont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0" fontId="14" fillId="0" borderId="11"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17" xfId="0" applyFont="1" applyBorder="1" applyAlignment="1">
      <alignment horizontal="justify" vertical="top" wrapText="1"/>
    </xf>
    <xf numFmtId="2" fontId="3" fillId="0" borderId="0" xfId="0" applyNumberFormat="1" applyFont="1" applyAlignment="1" quotePrefix="1">
      <alignment horizontal="left" vertical="top" wrapText="1"/>
    </xf>
    <xf numFmtId="0" fontId="3" fillId="0" borderId="0" xfId="0" applyFont="1" applyAlignment="1">
      <alignment horizontal="left"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2" fontId="3" fillId="0" borderId="17" xfId="0" applyNumberFormat="1" applyFont="1" applyBorder="1" applyAlignment="1" quotePrefix="1">
      <alignment horizontal="left" vertical="center" wrapText="1"/>
    </xf>
    <xf numFmtId="2" fontId="3" fillId="0" borderId="0" xfId="0" applyNumberFormat="1" applyFont="1" applyAlignment="1" quotePrefix="1">
      <alignment horizontal="left" vertical="center" wrapText="1"/>
    </xf>
    <xf numFmtId="3" fontId="15" fillId="0" borderId="20" xfId="0" applyNumberFormat="1" applyFont="1" applyBorder="1" applyAlignment="1" quotePrefix="1">
      <alignment horizontal="center" vertical="center" wrapText="1"/>
    </xf>
    <xf numFmtId="3" fontId="15" fillId="0" borderId="16" xfId="0" applyNumberFormat="1" applyFont="1" applyBorder="1" applyAlignment="1" quotePrefix="1">
      <alignment horizontal="center" vertical="center" wrapText="1"/>
    </xf>
    <xf numFmtId="3" fontId="12" fillId="0" borderId="10"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0" fillId="0" borderId="11" xfId="0" applyFont="1" applyBorder="1" applyAlignment="1">
      <alignment vertical="center" wrapText="1"/>
    </xf>
    <xf numFmtId="0" fontId="41" fillId="0" borderId="13" xfId="0" applyFont="1" applyBorder="1" applyAlignment="1">
      <alignment vertical="center" wrapText="1"/>
    </xf>
    <xf numFmtId="0" fontId="41" fillId="0" borderId="14" xfId="0" applyFont="1" applyBorder="1" applyAlignment="1">
      <alignment vertical="center" wrapText="1"/>
    </xf>
    <xf numFmtId="0" fontId="42" fillId="0" borderId="11" xfId="0" applyFont="1" applyBorder="1" applyAlignment="1">
      <alignment horizontal="center" vertical="center" wrapText="1"/>
    </xf>
    <xf numFmtId="0" fontId="42" fillId="0" borderId="0" xfId="0" applyFont="1" applyAlignment="1">
      <alignmen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0"/>
  <sheetViews>
    <sheetView zoomScale="30" zoomScaleNormal="30" zoomScalePageLayoutView="0" workbookViewId="0" topLeftCell="A1">
      <selection activeCell="H11" sqref="H11"/>
    </sheetView>
  </sheetViews>
  <sheetFormatPr defaultColWidth="9.00390625" defaultRowHeight="12.75"/>
  <cols>
    <col min="1" max="1" width="26.875" style="24" customWidth="1"/>
    <col min="2" max="2" width="44.00390625" style="24" customWidth="1"/>
    <col min="3" max="3" width="45.125" style="27" customWidth="1"/>
    <col min="4" max="4" width="255.875" style="25" customWidth="1"/>
    <col min="5" max="5" width="12.375" style="26" hidden="1" customWidth="1"/>
    <col min="6" max="6" width="21.375" style="26" hidden="1" customWidth="1"/>
    <col min="7" max="13" width="77.75390625" style="25" customWidth="1"/>
    <col min="14" max="14" width="197.875" style="25" customWidth="1"/>
    <col min="15" max="15" width="17.875" style="1" bestFit="1" customWidth="1"/>
    <col min="16" max="16384" width="9.125" style="1" customWidth="1"/>
  </cols>
  <sheetData>
    <row r="1" spans="1:14" ht="150.75" customHeight="1">
      <c r="A1" s="41" t="s">
        <v>2</v>
      </c>
      <c r="B1" s="42"/>
      <c r="C1" s="42"/>
      <c r="D1" s="42"/>
      <c r="E1" s="42"/>
      <c r="F1" s="42"/>
      <c r="G1" s="42"/>
      <c r="H1" s="43"/>
      <c r="I1" s="43"/>
      <c r="J1" s="43"/>
      <c r="K1" s="43"/>
      <c r="L1" s="43"/>
      <c r="M1" s="43"/>
      <c r="N1" s="44"/>
    </row>
    <row r="2" spans="1:15" s="5" customFormat="1" ht="384" customHeight="1">
      <c r="A2" s="45" t="s">
        <v>3</v>
      </c>
      <c r="B2" s="47" t="s">
        <v>4</v>
      </c>
      <c r="C2" s="45" t="s">
        <v>5</v>
      </c>
      <c r="D2" s="49" t="s">
        <v>6</v>
      </c>
      <c r="E2" s="51" t="s">
        <v>7</v>
      </c>
      <c r="F2" s="31" t="s">
        <v>8</v>
      </c>
      <c r="G2" s="2" t="s">
        <v>9</v>
      </c>
      <c r="H2" s="2" t="s">
        <v>10</v>
      </c>
      <c r="I2" s="2" t="s">
        <v>11</v>
      </c>
      <c r="J2" s="2" t="s">
        <v>12</v>
      </c>
      <c r="K2" s="2" t="s">
        <v>13</v>
      </c>
      <c r="L2" s="2" t="s">
        <v>14</v>
      </c>
      <c r="M2" s="2" t="s">
        <v>70</v>
      </c>
      <c r="N2" s="3"/>
      <c r="O2" s="4"/>
    </row>
    <row r="3" spans="1:15" ht="3" customHeight="1" hidden="1">
      <c r="A3" s="46"/>
      <c r="B3" s="48"/>
      <c r="C3" s="46"/>
      <c r="D3" s="50"/>
      <c r="E3" s="52"/>
      <c r="F3" s="32"/>
      <c r="G3" s="33" t="s">
        <v>15</v>
      </c>
      <c r="H3" s="34"/>
      <c r="I3" s="34"/>
      <c r="J3" s="34"/>
      <c r="K3" s="34"/>
      <c r="L3" s="34"/>
      <c r="M3" s="34"/>
      <c r="N3" s="34"/>
      <c r="O3" s="35"/>
    </row>
    <row r="4" spans="1:15" ht="153" customHeight="1">
      <c r="A4" s="6">
        <v>1</v>
      </c>
      <c r="B4" s="6">
        <v>3</v>
      </c>
      <c r="C4" s="6">
        <v>98</v>
      </c>
      <c r="D4" s="7" t="s">
        <v>16</v>
      </c>
      <c r="E4" s="8" t="s">
        <v>17</v>
      </c>
      <c r="F4" s="8" t="s">
        <v>18</v>
      </c>
      <c r="G4" s="9">
        <v>12327</v>
      </c>
      <c r="H4" s="9">
        <v>13591</v>
      </c>
      <c r="I4" s="9">
        <v>13591</v>
      </c>
      <c r="J4" s="9">
        <f>ROUNDDOWN(I4*1.078,0)</f>
        <v>14651</v>
      </c>
      <c r="K4" s="9">
        <f>TRUNC(J4*1.0393,0)</f>
        <v>15226</v>
      </c>
      <c r="L4" s="9">
        <f>ROUNDDOWN(K4*1.1011,0)</f>
        <v>16765</v>
      </c>
      <c r="M4" s="9">
        <f>ROUNDDOWN(L4*1.0558,0)</f>
        <v>17700</v>
      </c>
      <c r="N4" s="10" t="s">
        <v>19</v>
      </c>
      <c r="O4" s="11"/>
    </row>
    <row r="5" spans="1:15" ht="141" customHeight="1">
      <c r="A5" s="6">
        <v>2</v>
      </c>
      <c r="B5" s="6">
        <v>5</v>
      </c>
      <c r="C5" s="6" t="s">
        <v>20</v>
      </c>
      <c r="D5" s="12" t="s">
        <v>21</v>
      </c>
      <c r="E5" s="13">
        <v>88</v>
      </c>
      <c r="F5" s="13">
        <f aca="true" t="shared" si="0" ref="F5:F11">ROUNDDOWN(E5*1.12,0)</f>
        <v>98</v>
      </c>
      <c r="G5" s="14">
        <v>107</v>
      </c>
      <c r="H5" s="9">
        <f>TRUNC(G5*1.1026,0)</f>
        <v>117</v>
      </c>
      <c r="I5" s="9">
        <v>110</v>
      </c>
      <c r="J5" s="9">
        <f>ROUNDDOWN(I5*1.078,0)</f>
        <v>118</v>
      </c>
      <c r="K5" s="9">
        <f aca="true" t="shared" si="1" ref="K5:K35">TRUNC(J5*1.0393,0)</f>
        <v>122</v>
      </c>
      <c r="L5" s="9">
        <f>ROUNDDOWN(K5*1.1011,0)</f>
        <v>134</v>
      </c>
      <c r="M5" s="9">
        <f aca="true" t="shared" si="2" ref="M5:M35">ROUNDDOWN(L5*1.0558,0)</f>
        <v>141</v>
      </c>
      <c r="N5" s="15" t="s">
        <v>22</v>
      </c>
      <c r="O5" s="11"/>
    </row>
    <row r="6" spans="1:15" ht="108.75" customHeight="1">
      <c r="A6" s="6">
        <v>3</v>
      </c>
      <c r="B6" s="6">
        <v>7</v>
      </c>
      <c r="C6" s="6" t="s">
        <v>20</v>
      </c>
      <c r="D6" s="12" t="s">
        <v>23</v>
      </c>
      <c r="E6" s="13">
        <v>88</v>
      </c>
      <c r="F6" s="13">
        <f t="shared" si="0"/>
        <v>98</v>
      </c>
      <c r="G6" s="14">
        <v>107</v>
      </c>
      <c r="H6" s="9">
        <f aca="true" t="shared" si="3" ref="H6:H35">TRUNC(G6*1.1026,0)</f>
        <v>117</v>
      </c>
      <c r="I6" s="9">
        <v>110</v>
      </c>
      <c r="J6" s="9">
        <f aca="true" t="shared" si="4" ref="J6:J35">ROUNDDOWN(I6*1.078,0)</f>
        <v>118</v>
      </c>
      <c r="K6" s="9">
        <f t="shared" si="1"/>
        <v>122</v>
      </c>
      <c r="L6" s="9">
        <f aca="true" t="shared" si="5" ref="L6:L35">ROUNDDOWN(K6*1.1011,0)</f>
        <v>134</v>
      </c>
      <c r="M6" s="9">
        <f t="shared" si="2"/>
        <v>141</v>
      </c>
      <c r="N6" s="15" t="s">
        <v>22</v>
      </c>
      <c r="O6" s="11"/>
    </row>
    <row r="7" spans="1:15" ht="111" customHeight="1">
      <c r="A7" s="6">
        <v>4</v>
      </c>
      <c r="B7" s="6">
        <v>8</v>
      </c>
      <c r="C7" s="6" t="s">
        <v>24</v>
      </c>
      <c r="D7" s="12" t="s">
        <v>25</v>
      </c>
      <c r="E7" s="13">
        <v>88</v>
      </c>
      <c r="F7" s="13">
        <f t="shared" si="0"/>
        <v>98</v>
      </c>
      <c r="G7" s="14">
        <v>107</v>
      </c>
      <c r="H7" s="9">
        <f t="shared" si="3"/>
        <v>117</v>
      </c>
      <c r="I7" s="9">
        <v>110</v>
      </c>
      <c r="J7" s="9">
        <f t="shared" si="4"/>
        <v>118</v>
      </c>
      <c r="K7" s="9">
        <f t="shared" si="1"/>
        <v>122</v>
      </c>
      <c r="L7" s="9">
        <f t="shared" si="5"/>
        <v>134</v>
      </c>
      <c r="M7" s="9">
        <f t="shared" si="2"/>
        <v>141</v>
      </c>
      <c r="N7" s="15" t="s">
        <v>22</v>
      </c>
      <c r="O7" s="11"/>
    </row>
    <row r="8" spans="1:15" ht="120.75" customHeight="1">
      <c r="A8" s="6">
        <v>5</v>
      </c>
      <c r="B8" s="6">
        <v>14</v>
      </c>
      <c r="C8" s="6" t="s">
        <v>24</v>
      </c>
      <c r="D8" s="12" t="s">
        <v>26</v>
      </c>
      <c r="E8" s="13">
        <v>88</v>
      </c>
      <c r="F8" s="13">
        <f t="shared" si="0"/>
        <v>98</v>
      </c>
      <c r="G8" s="14">
        <v>107</v>
      </c>
      <c r="H8" s="9">
        <f t="shared" si="3"/>
        <v>117</v>
      </c>
      <c r="I8" s="9">
        <v>110</v>
      </c>
      <c r="J8" s="9">
        <f t="shared" si="4"/>
        <v>118</v>
      </c>
      <c r="K8" s="9">
        <f t="shared" si="1"/>
        <v>122</v>
      </c>
      <c r="L8" s="9">
        <f t="shared" si="5"/>
        <v>134</v>
      </c>
      <c r="M8" s="9">
        <f t="shared" si="2"/>
        <v>141</v>
      </c>
      <c r="N8" s="15" t="s">
        <v>22</v>
      </c>
      <c r="O8" s="11"/>
    </row>
    <row r="9" spans="1:15" ht="134.25" customHeight="1">
      <c r="A9" s="6">
        <v>6</v>
      </c>
      <c r="B9" s="6">
        <v>28</v>
      </c>
      <c r="C9" s="6" t="s">
        <v>27</v>
      </c>
      <c r="D9" s="12" t="s">
        <v>28</v>
      </c>
      <c r="E9" s="13">
        <v>88</v>
      </c>
      <c r="F9" s="13">
        <f t="shared" si="0"/>
        <v>98</v>
      </c>
      <c r="G9" s="14">
        <v>107</v>
      </c>
      <c r="H9" s="9">
        <f t="shared" si="3"/>
        <v>117</v>
      </c>
      <c r="I9" s="9">
        <v>110</v>
      </c>
      <c r="J9" s="9">
        <f t="shared" si="4"/>
        <v>118</v>
      </c>
      <c r="K9" s="9">
        <f t="shared" si="1"/>
        <v>122</v>
      </c>
      <c r="L9" s="9">
        <f t="shared" si="5"/>
        <v>134</v>
      </c>
      <c r="M9" s="9">
        <f t="shared" si="2"/>
        <v>141</v>
      </c>
      <c r="N9" s="15" t="s">
        <v>22</v>
      </c>
      <c r="O9" s="11"/>
    </row>
    <row r="10" spans="1:15" ht="136.5" customHeight="1">
      <c r="A10" s="6">
        <v>7</v>
      </c>
      <c r="B10" s="6">
        <v>29</v>
      </c>
      <c r="C10" s="6">
        <v>100</v>
      </c>
      <c r="D10" s="12" t="s">
        <v>29</v>
      </c>
      <c r="E10" s="13">
        <v>360</v>
      </c>
      <c r="F10" s="13">
        <f t="shared" si="0"/>
        <v>403</v>
      </c>
      <c r="G10" s="14">
        <v>442</v>
      </c>
      <c r="H10" s="9">
        <f t="shared" si="3"/>
        <v>487</v>
      </c>
      <c r="I10" s="9">
        <v>450</v>
      </c>
      <c r="J10" s="9">
        <f t="shared" si="4"/>
        <v>485</v>
      </c>
      <c r="K10" s="9">
        <f t="shared" si="1"/>
        <v>504</v>
      </c>
      <c r="L10" s="9">
        <f t="shared" si="5"/>
        <v>554</v>
      </c>
      <c r="M10" s="9">
        <f t="shared" si="2"/>
        <v>584</v>
      </c>
      <c r="N10" s="15" t="s">
        <v>22</v>
      </c>
      <c r="O10" s="11"/>
    </row>
    <row r="11" spans="1:15" ht="156" customHeight="1">
      <c r="A11" s="6">
        <v>8</v>
      </c>
      <c r="B11" s="6">
        <v>30</v>
      </c>
      <c r="C11" s="6">
        <v>101</v>
      </c>
      <c r="D11" s="12" t="s">
        <v>68</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69</v>
      </c>
      <c r="O11" s="16"/>
    </row>
    <row r="12" spans="1:15" ht="174" customHeight="1">
      <c r="A12" s="6">
        <v>9</v>
      </c>
      <c r="B12" s="6">
        <v>32</v>
      </c>
      <c r="C12" s="6" t="s">
        <v>30</v>
      </c>
      <c r="D12" s="17" t="s">
        <v>31</v>
      </c>
      <c r="E12" s="13">
        <v>100</v>
      </c>
      <c r="F12" s="13">
        <v>112</v>
      </c>
      <c r="G12" s="14">
        <v>122</v>
      </c>
      <c r="H12" s="9">
        <f t="shared" si="3"/>
        <v>134</v>
      </c>
      <c r="I12" s="9">
        <v>125</v>
      </c>
      <c r="J12" s="9">
        <f t="shared" si="4"/>
        <v>134</v>
      </c>
      <c r="K12" s="9">
        <f t="shared" si="1"/>
        <v>139</v>
      </c>
      <c r="L12" s="9">
        <f t="shared" si="5"/>
        <v>153</v>
      </c>
      <c r="M12" s="9">
        <f t="shared" si="2"/>
        <v>161</v>
      </c>
      <c r="N12" s="15" t="s">
        <v>32</v>
      </c>
      <c r="O12" s="16"/>
    </row>
    <row r="13" spans="1:15" ht="183.75" customHeight="1">
      <c r="A13" s="6">
        <v>10</v>
      </c>
      <c r="B13" s="6">
        <v>32</v>
      </c>
      <c r="C13" s="6" t="s">
        <v>30</v>
      </c>
      <c r="D13" s="17" t="s">
        <v>33</v>
      </c>
      <c r="E13" s="13">
        <v>100</v>
      </c>
      <c r="F13" s="13">
        <v>112</v>
      </c>
      <c r="G13" s="14">
        <v>122</v>
      </c>
      <c r="H13" s="9">
        <f t="shared" si="3"/>
        <v>134</v>
      </c>
      <c r="I13" s="9">
        <v>125</v>
      </c>
      <c r="J13" s="9">
        <f t="shared" si="4"/>
        <v>134</v>
      </c>
      <c r="K13" s="9">
        <f t="shared" si="1"/>
        <v>139</v>
      </c>
      <c r="L13" s="9">
        <f t="shared" si="5"/>
        <v>153</v>
      </c>
      <c r="M13" s="9">
        <f t="shared" si="2"/>
        <v>161</v>
      </c>
      <c r="N13" s="15" t="s">
        <v>32</v>
      </c>
      <c r="O13" s="16"/>
    </row>
    <row r="14" spans="1:15" ht="99.75" customHeight="1">
      <c r="A14" s="6">
        <v>11</v>
      </c>
      <c r="B14" s="6">
        <v>37</v>
      </c>
      <c r="C14" s="6" t="s">
        <v>34</v>
      </c>
      <c r="D14" s="17" t="s">
        <v>35</v>
      </c>
      <c r="E14" s="13">
        <v>360</v>
      </c>
      <c r="F14" s="13">
        <f aca="true" t="shared" si="6" ref="F14:F32">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c r="A15" s="6">
        <v>12</v>
      </c>
      <c r="B15" s="6">
        <v>38</v>
      </c>
      <c r="C15" s="6" t="s">
        <v>34</v>
      </c>
      <c r="D15" s="17" t="s">
        <v>36</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c r="A16" s="6">
        <v>13</v>
      </c>
      <c r="B16" s="6">
        <v>39</v>
      </c>
      <c r="C16" s="6" t="s">
        <v>30</v>
      </c>
      <c r="D16" s="17" t="s">
        <v>37</v>
      </c>
      <c r="E16" s="13">
        <v>100</v>
      </c>
      <c r="F16" s="13">
        <f t="shared" si="6"/>
        <v>112</v>
      </c>
      <c r="G16" s="14">
        <v>122</v>
      </c>
      <c r="H16" s="9">
        <f t="shared" si="3"/>
        <v>134</v>
      </c>
      <c r="I16" s="9">
        <v>125</v>
      </c>
      <c r="J16" s="9">
        <f t="shared" si="4"/>
        <v>134</v>
      </c>
      <c r="K16" s="9">
        <f t="shared" si="1"/>
        <v>139</v>
      </c>
      <c r="L16" s="9">
        <f t="shared" si="5"/>
        <v>153</v>
      </c>
      <c r="M16" s="9">
        <f t="shared" si="2"/>
        <v>161</v>
      </c>
      <c r="N16" s="15" t="s">
        <v>38</v>
      </c>
      <c r="O16" s="16"/>
    </row>
    <row r="17" spans="1:15" ht="222" customHeight="1">
      <c r="A17" s="6">
        <v>14</v>
      </c>
      <c r="B17" s="6">
        <v>41</v>
      </c>
      <c r="C17" s="6" t="s">
        <v>39</v>
      </c>
      <c r="D17" s="17" t="s">
        <v>40</v>
      </c>
      <c r="E17" s="13">
        <v>179</v>
      </c>
      <c r="F17" s="13">
        <f t="shared" si="6"/>
        <v>200</v>
      </c>
      <c r="G17" s="14">
        <v>219</v>
      </c>
      <c r="H17" s="9">
        <f t="shared" si="3"/>
        <v>241</v>
      </c>
      <c r="I17" s="9">
        <v>220</v>
      </c>
      <c r="J17" s="9">
        <f t="shared" si="4"/>
        <v>237</v>
      </c>
      <c r="K17" s="9">
        <f t="shared" si="1"/>
        <v>246</v>
      </c>
      <c r="L17" s="9">
        <f t="shared" si="5"/>
        <v>270</v>
      </c>
      <c r="M17" s="9">
        <f t="shared" si="2"/>
        <v>285</v>
      </c>
      <c r="N17" s="15" t="s">
        <v>22</v>
      </c>
      <c r="O17" s="11"/>
    </row>
    <row r="18" spans="1:15" ht="126" customHeight="1">
      <c r="A18" s="6">
        <v>15</v>
      </c>
      <c r="B18" s="6">
        <v>52</v>
      </c>
      <c r="C18" s="6" t="s">
        <v>34</v>
      </c>
      <c r="D18" s="17" t="s">
        <v>41</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c r="A19" s="6">
        <v>16</v>
      </c>
      <c r="B19" s="6">
        <v>56</v>
      </c>
      <c r="C19" s="6">
        <v>103</v>
      </c>
      <c r="D19" s="12" t="s">
        <v>42</v>
      </c>
      <c r="E19" s="13">
        <v>179</v>
      </c>
      <c r="F19" s="13">
        <f t="shared" si="6"/>
        <v>200</v>
      </c>
      <c r="G19" s="14">
        <v>219</v>
      </c>
      <c r="H19" s="9">
        <f t="shared" si="3"/>
        <v>241</v>
      </c>
      <c r="I19" s="9">
        <v>220</v>
      </c>
      <c r="J19" s="9">
        <f t="shared" si="4"/>
        <v>237</v>
      </c>
      <c r="K19" s="9">
        <f t="shared" si="1"/>
        <v>246</v>
      </c>
      <c r="L19" s="9">
        <f t="shared" si="5"/>
        <v>270</v>
      </c>
      <c r="M19" s="9">
        <f t="shared" si="2"/>
        <v>285</v>
      </c>
      <c r="N19" s="15" t="s">
        <v>22</v>
      </c>
      <c r="O19" s="11"/>
    </row>
    <row r="20" spans="1:15" ht="95.25" customHeight="1">
      <c r="A20" s="6">
        <v>17</v>
      </c>
      <c r="B20" s="6">
        <v>57</v>
      </c>
      <c r="C20" s="6">
        <v>103</v>
      </c>
      <c r="D20" s="12" t="s">
        <v>43</v>
      </c>
      <c r="E20" s="13">
        <v>179</v>
      </c>
      <c r="F20" s="13">
        <f t="shared" si="6"/>
        <v>200</v>
      </c>
      <c r="G20" s="14">
        <v>219</v>
      </c>
      <c r="H20" s="9">
        <f t="shared" si="3"/>
        <v>241</v>
      </c>
      <c r="I20" s="9">
        <v>220</v>
      </c>
      <c r="J20" s="9">
        <f t="shared" si="4"/>
        <v>237</v>
      </c>
      <c r="K20" s="9">
        <f t="shared" si="1"/>
        <v>246</v>
      </c>
      <c r="L20" s="9">
        <f t="shared" si="5"/>
        <v>270</v>
      </c>
      <c r="M20" s="9">
        <f t="shared" si="2"/>
        <v>285</v>
      </c>
      <c r="N20" s="15" t="s">
        <v>22</v>
      </c>
      <c r="O20" s="11"/>
    </row>
    <row r="21" spans="1:15" ht="104.25" customHeight="1">
      <c r="A21" s="6">
        <v>18</v>
      </c>
      <c r="B21" s="6">
        <v>59</v>
      </c>
      <c r="C21" s="6">
        <v>103</v>
      </c>
      <c r="D21" s="12" t="s">
        <v>44</v>
      </c>
      <c r="E21" s="13">
        <v>179</v>
      </c>
      <c r="F21" s="13">
        <f t="shared" si="6"/>
        <v>200</v>
      </c>
      <c r="G21" s="14">
        <v>219</v>
      </c>
      <c r="H21" s="9">
        <f t="shared" si="3"/>
        <v>241</v>
      </c>
      <c r="I21" s="9">
        <v>220</v>
      </c>
      <c r="J21" s="9">
        <f t="shared" si="4"/>
        <v>237</v>
      </c>
      <c r="K21" s="9">
        <f t="shared" si="1"/>
        <v>246</v>
      </c>
      <c r="L21" s="9">
        <f t="shared" si="5"/>
        <v>270</v>
      </c>
      <c r="M21" s="9">
        <f t="shared" si="2"/>
        <v>285</v>
      </c>
      <c r="N21" s="15" t="s">
        <v>22</v>
      </c>
      <c r="O21" s="11"/>
    </row>
    <row r="22" spans="1:15" ht="124.5" customHeight="1">
      <c r="A22" s="6">
        <v>19</v>
      </c>
      <c r="B22" s="6">
        <v>60</v>
      </c>
      <c r="C22" s="6">
        <v>103</v>
      </c>
      <c r="D22" s="12" t="s">
        <v>45</v>
      </c>
      <c r="E22" s="13">
        <v>179</v>
      </c>
      <c r="F22" s="13">
        <f t="shared" si="6"/>
        <v>200</v>
      </c>
      <c r="G22" s="14">
        <v>219</v>
      </c>
      <c r="H22" s="9">
        <f t="shared" si="3"/>
        <v>241</v>
      </c>
      <c r="I22" s="9">
        <v>220</v>
      </c>
      <c r="J22" s="9">
        <f t="shared" si="4"/>
        <v>237</v>
      </c>
      <c r="K22" s="9">
        <f t="shared" si="1"/>
        <v>246</v>
      </c>
      <c r="L22" s="9">
        <f t="shared" si="5"/>
        <v>270</v>
      </c>
      <c r="M22" s="9">
        <f t="shared" si="2"/>
        <v>285</v>
      </c>
      <c r="N22" s="15" t="s">
        <v>22</v>
      </c>
      <c r="O22" s="11"/>
    </row>
    <row r="23" spans="1:15" ht="105" customHeight="1">
      <c r="A23" s="6">
        <v>20</v>
      </c>
      <c r="B23" s="6">
        <v>63</v>
      </c>
      <c r="C23" s="6">
        <v>104</v>
      </c>
      <c r="D23" s="17" t="s">
        <v>46</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c r="A24" s="6">
        <v>21</v>
      </c>
      <c r="B24" s="6">
        <v>64</v>
      </c>
      <c r="C24" s="6">
        <v>104</v>
      </c>
      <c r="D24" s="17" t="s">
        <v>47</v>
      </c>
      <c r="E24" s="13">
        <v>179</v>
      </c>
      <c r="F24" s="13">
        <f t="shared" si="6"/>
        <v>200</v>
      </c>
      <c r="G24" s="14">
        <v>219</v>
      </c>
      <c r="H24" s="9">
        <f t="shared" si="3"/>
        <v>241</v>
      </c>
      <c r="I24" s="9">
        <v>220</v>
      </c>
      <c r="J24" s="9">
        <f t="shared" si="4"/>
        <v>237</v>
      </c>
      <c r="K24" s="9">
        <f t="shared" si="1"/>
        <v>246</v>
      </c>
      <c r="L24" s="9">
        <f t="shared" si="5"/>
        <v>270</v>
      </c>
      <c r="M24" s="9">
        <f t="shared" si="2"/>
        <v>285</v>
      </c>
      <c r="N24" s="15" t="s">
        <v>48</v>
      </c>
      <c r="O24" s="11"/>
    </row>
    <row r="25" spans="1:15" ht="100.5" customHeight="1">
      <c r="A25" s="6">
        <v>22</v>
      </c>
      <c r="B25" s="6">
        <v>68</v>
      </c>
      <c r="C25" s="6">
        <v>104</v>
      </c>
      <c r="D25" s="17" t="s">
        <v>49</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c r="A26" s="6">
        <v>23</v>
      </c>
      <c r="B26" s="6">
        <v>69</v>
      </c>
      <c r="C26" s="6">
        <v>104</v>
      </c>
      <c r="D26" s="17" t="s">
        <v>50</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c r="A27" s="6">
        <v>24</v>
      </c>
      <c r="B27" s="6">
        <v>71</v>
      </c>
      <c r="C27" s="6">
        <v>104</v>
      </c>
      <c r="D27" s="17" t="s">
        <v>51</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c r="A28" s="6">
        <v>25</v>
      </c>
      <c r="B28" s="6">
        <v>72</v>
      </c>
      <c r="C28" s="6">
        <v>104</v>
      </c>
      <c r="D28" s="12" t="s">
        <v>52</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c r="A29" s="6">
        <v>26</v>
      </c>
      <c r="B29" s="6">
        <v>73</v>
      </c>
      <c r="C29" s="6">
        <v>104</v>
      </c>
      <c r="D29" s="12" t="s">
        <v>53</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c r="A30" s="6">
        <v>27</v>
      </c>
      <c r="B30" s="6">
        <v>74</v>
      </c>
      <c r="C30" s="6">
        <v>104</v>
      </c>
      <c r="D30" s="12" t="s">
        <v>54</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c r="A31" s="6">
        <v>28</v>
      </c>
      <c r="B31" s="6">
        <v>75</v>
      </c>
      <c r="C31" s="6">
        <v>104</v>
      </c>
      <c r="D31" s="12" t="s">
        <v>55</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c r="A32" s="6">
        <v>29</v>
      </c>
      <c r="B32" s="6">
        <v>76</v>
      </c>
      <c r="C32" s="6">
        <v>104</v>
      </c>
      <c r="D32" s="12" t="s">
        <v>56</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5" ht="306.75" customHeight="1">
      <c r="A33" s="6">
        <v>30</v>
      </c>
      <c r="B33" s="6" t="s">
        <v>57</v>
      </c>
      <c r="C33" s="6" t="s">
        <v>58</v>
      </c>
      <c r="D33" s="12" t="s">
        <v>59</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5" ht="250.5" customHeight="1">
      <c r="A34" s="6">
        <v>31</v>
      </c>
      <c r="B34" s="6" t="s">
        <v>60</v>
      </c>
      <c r="C34" s="6" t="s">
        <v>61</v>
      </c>
      <c r="D34" s="12" t="s">
        <v>62</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5" ht="137.25" customHeight="1">
      <c r="A35" s="6">
        <v>32</v>
      </c>
      <c r="B35" s="36" t="s">
        <v>63</v>
      </c>
      <c r="C35" s="37"/>
      <c r="D35" s="12" t="s">
        <v>64</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c r="A36" s="38" t="s">
        <v>65</v>
      </c>
      <c r="B36" s="38"/>
      <c r="C36" s="38"/>
      <c r="D36" s="38"/>
      <c r="E36" s="38"/>
      <c r="F36" s="38"/>
      <c r="G36" s="38"/>
      <c r="H36" s="38"/>
      <c r="I36" s="38"/>
      <c r="J36" s="38"/>
      <c r="K36" s="38"/>
      <c r="L36" s="38"/>
      <c r="M36" s="38"/>
      <c r="N36" s="38"/>
      <c r="O36" s="19"/>
      <c r="P36" s="20"/>
    </row>
    <row r="37" spans="1:16" ht="75.75" customHeight="1">
      <c r="A37" s="39" t="s">
        <v>66</v>
      </c>
      <c r="B37" s="39"/>
      <c r="C37" s="39"/>
      <c r="D37" s="39"/>
      <c r="E37" s="39"/>
      <c r="F37" s="39"/>
      <c r="G37" s="39"/>
      <c r="H37" s="39"/>
      <c r="I37" s="39"/>
      <c r="J37" s="39"/>
      <c r="K37" s="39"/>
      <c r="L37" s="39"/>
      <c r="M37" s="39"/>
      <c r="N37" s="39"/>
      <c r="O37" s="22"/>
      <c r="P37" s="23"/>
    </row>
    <row r="38" spans="1:14" ht="51.75" customHeight="1">
      <c r="A38" s="40"/>
      <c r="B38" s="40"/>
      <c r="C38" s="40"/>
      <c r="D38" s="40"/>
      <c r="E38" s="40"/>
      <c r="F38" s="40"/>
      <c r="G38" s="40"/>
      <c r="H38" s="40"/>
      <c r="I38" s="40"/>
      <c r="J38" s="40"/>
      <c r="K38" s="40"/>
      <c r="L38" s="40"/>
      <c r="M38" s="40"/>
      <c r="N38" s="40"/>
    </row>
    <row r="39" ht="18" customHeight="1"/>
    <row r="40" ht="12">
      <c r="D40" s="25" t="s">
        <v>67</v>
      </c>
    </row>
  </sheetData>
  <sheetProtection/>
  <mergeCells count="12">
    <mergeCell ref="A1:N1"/>
    <mergeCell ref="A2:A3"/>
    <mergeCell ref="B2:B3"/>
    <mergeCell ref="C2:C3"/>
    <mergeCell ref="D2:D3"/>
    <mergeCell ref="E2:E3"/>
    <mergeCell ref="F2:F3"/>
    <mergeCell ref="G3:O3"/>
    <mergeCell ref="B35:C35"/>
    <mergeCell ref="A36:N36"/>
    <mergeCell ref="A37:N37"/>
    <mergeCell ref="A38:N38"/>
  </mergeCells>
  <printOptions/>
  <pageMargins left="0.236220472440945" right="0.236220472440945" top="0.748031496062992" bottom="0.748031496062992" header="0.31496062992126" footer="0.31496062992126"/>
  <pageSetup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K38"/>
  <sheetViews>
    <sheetView zoomScale="20" zoomScaleNormal="20" zoomScalePageLayoutView="0" workbookViewId="0" topLeftCell="A1">
      <selection activeCell="AN10" sqref="AN10"/>
    </sheetView>
  </sheetViews>
  <sheetFormatPr defaultColWidth="9.00390625" defaultRowHeight="12.75"/>
  <cols>
    <col min="1" max="1" width="26.875" style="24" customWidth="1"/>
    <col min="2" max="2" width="43.625" style="24" customWidth="1"/>
    <col min="3" max="3" width="42.25390625" style="27" customWidth="1"/>
    <col min="4" max="4" width="255.875" style="25" customWidth="1"/>
    <col min="5" max="6" width="52.375" style="26" hidden="1" customWidth="1"/>
    <col min="7" max="7" width="45.875" style="25" customWidth="1"/>
    <col min="8" max="8" width="18.125" style="25" customWidth="1"/>
    <col min="9" max="9" width="66.25390625" style="25" customWidth="1"/>
    <col min="10" max="10" width="197.875" style="25" customWidth="1"/>
    <col min="11" max="11" width="17.875" style="1" bestFit="1" customWidth="1"/>
    <col min="12" max="16384" width="9.125" style="1" customWidth="1"/>
  </cols>
  <sheetData>
    <row r="1" spans="1:10" ht="150.75" customHeight="1">
      <c r="A1" s="41" t="s">
        <v>2</v>
      </c>
      <c r="B1" s="42"/>
      <c r="C1" s="42"/>
      <c r="D1" s="42"/>
      <c r="E1" s="42"/>
      <c r="F1" s="42"/>
      <c r="G1" s="43"/>
      <c r="H1" s="43"/>
      <c r="I1" s="43"/>
      <c r="J1" s="44"/>
    </row>
    <row r="2" spans="1:11" s="5" customFormat="1" ht="409.5" customHeight="1">
      <c r="A2" s="45" t="s">
        <v>3</v>
      </c>
      <c r="B2" s="47" t="s">
        <v>4</v>
      </c>
      <c r="C2" s="45" t="s">
        <v>5</v>
      </c>
      <c r="D2" s="49" t="s">
        <v>6</v>
      </c>
      <c r="E2" s="51" t="s">
        <v>7</v>
      </c>
      <c r="F2" s="31" t="s">
        <v>8</v>
      </c>
      <c r="G2" s="59" t="s">
        <v>83</v>
      </c>
      <c r="H2" s="60"/>
      <c r="I2" s="2" t="s">
        <v>71</v>
      </c>
      <c r="J2" s="3"/>
      <c r="K2" s="4"/>
    </row>
    <row r="3" spans="1:11" ht="3" customHeight="1" hidden="1">
      <c r="A3" s="46"/>
      <c r="B3" s="48"/>
      <c r="C3" s="46"/>
      <c r="D3" s="50"/>
      <c r="E3" s="52"/>
      <c r="F3" s="32"/>
      <c r="G3" s="34"/>
      <c r="H3" s="34"/>
      <c r="I3" s="34"/>
      <c r="J3" s="34"/>
      <c r="K3" s="35"/>
    </row>
    <row r="4" spans="1:11" ht="190.5" customHeight="1">
      <c r="A4" s="6">
        <v>1</v>
      </c>
      <c r="B4" s="6">
        <v>3</v>
      </c>
      <c r="C4" s="6">
        <v>98</v>
      </c>
      <c r="D4" s="7" t="s">
        <v>16</v>
      </c>
      <c r="E4" s="8" t="s">
        <v>17</v>
      </c>
      <c r="F4" s="8" t="s">
        <v>18</v>
      </c>
      <c r="G4" s="53">
        <v>17700</v>
      </c>
      <c r="H4" s="54"/>
      <c r="I4" s="9">
        <v>18377</v>
      </c>
      <c r="J4" s="10" t="s">
        <v>19</v>
      </c>
      <c r="K4" s="11"/>
    </row>
    <row r="5" spans="1:11" ht="141" customHeight="1">
      <c r="A5" s="6">
        <v>2</v>
      </c>
      <c r="B5" s="6">
        <v>5</v>
      </c>
      <c r="C5" s="6" t="s">
        <v>72</v>
      </c>
      <c r="D5" s="12" t="s">
        <v>21</v>
      </c>
      <c r="E5" s="13">
        <v>88</v>
      </c>
      <c r="F5" s="13">
        <v>98</v>
      </c>
      <c r="G5" s="28">
        <v>150</v>
      </c>
      <c r="H5" s="29" t="s">
        <v>0</v>
      </c>
      <c r="I5" s="9">
        <v>155</v>
      </c>
      <c r="J5" s="15" t="s">
        <v>22</v>
      </c>
      <c r="K5" s="11"/>
    </row>
    <row r="6" spans="1:11" ht="153.75" customHeight="1">
      <c r="A6" s="6">
        <v>3</v>
      </c>
      <c r="B6" s="6">
        <v>7</v>
      </c>
      <c r="C6" s="6" t="s">
        <v>73</v>
      </c>
      <c r="D6" s="12" t="s">
        <v>74</v>
      </c>
      <c r="E6" s="13">
        <v>88</v>
      </c>
      <c r="F6" s="13">
        <v>98</v>
      </c>
      <c r="G6" s="28">
        <v>250</v>
      </c>
      <c r="H6" s="29" t="s">
        <v>0</v>
      </c>
      <c r="I6" s="9">
        <v>259</v>
      </c>
      <c r="J6" s="15" t="s">
        <v>22</v>
      </c>
      <c r="K6" s="11"/>
    </row>
    <row r="7" spans="1:11" ht="126.75" customHeight="1">
      <c r="A7" s="6">
        <v>4</v>
      </c>
      <c r="B7" s="6" t="s">
        <v>75</v>
      </c>
      <c r="C7" s="6" t="s">
        <v>76</v>
      </c>
      <c r="D7" s="30" t="s">
        <v>77</v>
      </c>
      <c r="E7" s="13" t="s">
        <v>1</v>
      </c>
      <c r="F7" s="13" t="s">
        <v>1</v>
      </c>
      <c r="G7" s="28">
        <v>1000</v>
      </c>
      <c r="H7" s="29" t="s">
        <v>0</v>
      </c>
      <c r="I7" s="9">
        <v>1036</v>
      </c>
      <c r="J7" s="15" t="s">
        <v>85</v>
      </c>
      <c r="K7" s="11"/>
    </row>
    <row r="8" spans="1:11" ht="111" customHeight="1">
      <c r="A8" s="6">
        <v>5</v>
      </c>
      <c r="B8" s="6">
        <v>8</v>
      </c>
      <c r="C8" s="6" t="s">
        <v>78</v>
      </c>
      <c r="D8" s="12" t="s">
        <v>25</v>
      </c>
      <c r="E8" s="13">
        <v>88</v>
      </c>
      <c r="F8" s="13">
        <v>98</v>
      </c>
      <c r="G8" s="28">
        <v>150</v>
      </c>
      <c r="H8" s="29" t="s">
        <v>0</v>
      </c>
      <c r="I8" s="9">
        <v>155</v>
      </c>
      <c r="J8" s="15" t="s">
        <v>22</v>
      </c>
      <c r="K8" s="11"/>
    </row>
    <row r="9" spans="1:11" ht="120.75" customHeight="1">
      <c r="A9" s="6">
        <v>6</v>
      </c>
      <c r="B9" s="6">
        <v>14</v>
      </c>
      <c r="C9" s="6" t="s">
        <v>78</v>
      </c>
      <c r="D9" s="12" t="s">
        <v>79</v>
      </c>
      <c r="E9" s="13">
        <v>88</v>
      </c>
      <c r="F9" s="13">
        <v>98</v>
      </c>
      <c r="G9" s="28">
        <v>150</v>
      </c>
      <c r="H9" s="29" t="s">
        <v>0</v>
      </c>
      <c r="I9" s="9">
        <v>155</v>
      </c>
      <c r="J9" s="15" t="s">
        <v>22</v>
      </c>
      <c r="K9" s="11"/>
    </row>
    <row r="10" spans="1:11" ht="134.25" customHeight="1">
      <c r="A10" s="6">
        <v>7</v>
      </c>
      <c r="B10" s="6">
        <v>28</v>
      </c>
      <c r="C10" s="6" t="s">
        <v>80</v>
      </c>
      <c r="D10" s="12" t="s">
        <v>28</v>
      </c>
      <c r="E10" s="13">
        <v>88</v>
      </c>
      <c r="F10" s="13">
        <v>98</v>
      </c>
      <c r="G10" s="28">
        <v>150</v>
      </c>
      <c r="H10" s="29" t="s">
        <v>0</v>
      </c>
      <c r="I10" s="9">
        <v>155</v>
      </c>
      <c r="J10" s="15" t="s">
        <v>22</v>
      </c>
      <c r="K10" s="11"/>
    </row>
    <row r="11" spans="1:11" ht="135" customHeight="1">
      <c r="A11" s="6">
        <v>8</v>
      </c>
      <c r="B11" s="6">
        <v>29</v>
      </c>
      <c r="C11" s="6">
        <v>100</v>
      </c>
      <c r="D11" s="12" t="s">
        <v>29</v>
      </c>
      <c r="E11" s="13">
        <v>360</v>
      </c>
      <c r="F11" s="13">
        <v>403</v>
      </c>
      <c r="G11" s="57">
        <v>584</v>
      </c>
      <c r="H11" s="58"/>
      <c r="I11" s="9">
        <v>606</v>
      </c>
      <c r="J11" s="15" t="s">
        <v>22</v>
      </c>
      <c r="K11" s="11"/>
    </row>
    <row r="12" spans="1:11" ht="150.75" customHeight="1">
      <c r="A12" s="6">
        <v>9</v>
      </c>
      <c r="B12" s="6">
        <v>30</v>
      </c>
      <c r="C12" s="6">
        <v>101</v>
      </c>
      <c r="D12" s="12" t="s">
        <v>68</v>
      </c>
      <c r="E12" s="13">
        <v>1357</v>
      </c>
      <c r="F12" s="13">
        <v>1519</v>
      </c>
      <c r="G12" s="53">
        <v>2211</v>
      </c>
      <c r="H12" s="54"/>
      <c r="I12" s="9">
        <v>2295</v>
      </c>
      <c r="J12" s="15" t="s">
        <v>69</v>
      </c>
      <c r="K12" s="16"/>
    </row>
    <row r="13" spans="1:11" ht="153.75" customHeight="1">
      <c r="A13" s="6">
        <v>10</v>
      </c>
      <c r="B13" s="6">
        <v>32</v>
      </c>
      <c r="C13" s="6" t="s">
        <v>30</v>
      </c>
      <c r="D13" s="17" t="s">
        <v>31</v>
      </c>
      <c r="E13" s="13">
        <v>100</v>
      </c>
      <c r="F13" s="13">
        <v>112</v>
      </c>
      <c r="G13" s="53">
        <v>161</v>
      </c>
      <c r="H13" s="54"/>
      <c r="I13" s="9">
        <v>167</v>
      </c>
      <c r="J13" s="15" t="s">
        <v>32</v>
      </c>
      <c r="K13" s="16"/>
    </row>
    <row r="14" spans="1:11" ht="183.75" customHeight="1">
      <c r="A14" s="6">
        <v>11</v>
      </c>
      <c r="B14" s="6">
        <v>32</v>
      </c>
      <c r="C14" s="6" t="s">
        <v>30</v>
      </c>
      <c r="D14" s="17" t="s">
        <v>33</v>
      </c>
      <c r="E14" s="13">
        <v>100</v>
      </c>
      <c r="F14" s="13">
        <v>112</v>
      </c>
      <c r="G14" s="53">
        <v>161</v>
      </c>
      <c r="H14" s="54"/>
      <c r="I14" s="9">
        <v>167</v>
      </c>
      <c r="J14" s="15" t="s">
        <v>32</v>
      </c>
      <c r="K14" s="16"/>
    </row>
    <row r="15" spans="1:11" ht="99.75" customHeight="1">
      <c r="A15" s="6">
        <v>12</v>
      </c>
      <c r="B15" s="6">
        <v>37</v>
      </c>
      <c r="C15" s="6" t="s">
        <v>34</v>
      </c>
      <c r="D15" s="17" t="s">
        <v>35</v>
      </c>
      <c r="E15" s="13">
        <v>360</v>
      </c>
      <c r="F15" s="13">
        <v>403</v>
      </c>
      <c r="G15" s="53">
        <v>584</v>
      </c>
      <c r="H15" s="54"/>
      <c r="I15" s="9">
        <v>606</v>
      </c>
      <c r="J15" s="15"/>
      <c r="K15" s="18"/>
    </row>
    <row r="16" spans="1:11" ht="140.25" customHeight="1">
      <c r="A16" s="6">
        <v>13</v>
      </c>
      <c r="B16" s="6">
        <v>38</v>
      </c>
      <c r="C16" s="6" t="s">
        <v>34</v>
      </c>
      <c r="D16" s="17" t="s">
        <v>36</v>
      </c>
      <c r="E16" s="13">
        <v>360</v>
      </c>
      <c r="F16" s="13">
        <v>403</v>
      </c>
      <c r="G16" s="53">
        <v>584</v>
      </c>
      <c r="H16" s="54"/>
      <c r="I16" s="9">
        <v>606</v>
      </c>
      <c r="J16" s="15"/>
      <c r="K16" s="18"/>
    </row>
    <row r="17" spans="1:11" ht="106.5" customHeight="1">
      <c r="A17" s="6">
        <v>14</v>
      </c>
      <c r="B17" s="6">
        <v>39</v>
      </c>
      <c r="C17" s="6" t="s">
        <v>30</v>
      </c>
      <c r="D17" s="17" t="s">
        <v>37</v>
      </c>
      <c r="E17" s="13">
        <v>100</v>
      </c>
      <c r="F17" s="13">
        <v>112</v>
      </c>
      <c r="G17" s="53">
        <v>161</v>
      </c>
      <c r="H17" s="54"/>
      <c r="I17" s="9">
        <v>167</v>
      </c>
      <c r="J17" s="15" t="s">
        <v>38</v>
      </c>
      <c r="K17" s="16"/>
    </row>
    <row r="18" spans="1:11" ht="222" customHeight="1">
      <c r="A18" s="6">
        <v>15</v>
      </c>
      <c r="B18" s="6">
        <v>41</v>
      </c>
      <c r="C18" s="6" t="s">
        <v>39</v>
      </c>
      <c r="D18" s="17" t="s">
        <v>40</v>
      </c>
      <c r="E18" s="13">
        <v>179</v>
      </c>
      <c r="F18" s="13">
        <v>200</v>
      </c>
      <c r="G18" s="53">
        <v>285</v>
      </c>
      <c r="H18" s="54"/>
      <c r="I18" s="9">
        <v>295</v>
      </c>
      <c r="J18" s="15" t="s">
        <v>22</v>
      </c>
      <c r="K18" s="11"/>
    </row>
    <row r="19" spans="1:11" ht="126" customHeight="1">
      <c r="A19" s="6">
        <v>16</v>
      </c>
      <c r="B19" s="6">
        <v>52</v>
      </c>
      <c r="C19" s="6" t="s">
        <v>34</v>
      </c>
      <c r="D19" s="17" t="s">
        <v>41</v>
      </c>
      <c r="E19" s="13">
        <v>360</v>
      </c>
      <c r="F19" s="13">
        <v>403</v>
      </c>
      <c r="G19" s="53">
        <v>584</v>
      </c>
      <c r="H19" s="54"/>
      <c r="I19" s="9">
        <v>606</v>
      </c>
      <c r="J19" s="15"/>
      <c r="K19" s="11"/>
    </row>
    <row r="20" spans="1:11" ht="91.5" customHeight="1">
      <c r="A20" s="6">
        <v>17</v>
      </c>
      <c r="B20" s="6">
        <v>56</v>
      </c>
      <c r="C20" s="6">
        <v>103</v>
      </c>
      <c r="D20" s="12" t="s">
        <v>42</v>
      </c>
      <c r="E20" s="13">
        <v>179</v>
      </c>
      <c r="F20" s="13">
        <v>200</v>
      </c>
      <c r="G20" s="53">
        <v>285</v>
      </c>
      <c r="H20" s="54"/>
      <c r="I20" s="9">
        <v>295</v>
      </c>
      <c r="J20" s="15" t="s">
        <v>22</v>
      </c>
      <c r="K20" s="11"/>
    </row>
    <row r="21" spans="1:11" ht="95.25" customHeight="1">
      <c r="A21" s="6">
        <v>18</v>
      </c>
      <c r="B21" s="6">
        <v>57</v>
      </c>
      <c r="C21" s="6">
        <v>103</v>
      </c>
      <c r="D21" s="12" t="s">
        <v>43</v>
      </c>
      <c r="E21" s="13">
        <v>179</v>
      </c>
      <c r="F21" s="13">
        <v>200</v>
      </c>
      <c r="G21" s="53">
        <v>285</v>
      </c>
      <c r="H21" s="54"/>
      <c r="I21" s="9">
        <v>295</v>
      </c>
      <c r="J21" s="15" t="s">
        <v>22</v>
      </c>
      <c r="K21" s="11"/>
    </row>
    <row r="22" spans="1:11" ht="104.25" customHeight="1">
      <c r="A22" s="6">
        <v>19</v>
      </c>
      <c r="B22" s="6">
        <v>59</v>
      </c>
      <c r="C22" s="6">
        <v>103</v>
      </c>
      <c r="D22" s="12" t="s">
        <v>44</v>
      </c>
      <c r="E22" s="13">
        <v>179</v>
      </c>
      <c r="F22" s="13">
        <v>200</v>
      </c>
      <c r="G22" s="53">
        <v>285</v>
      </c>
      <c r="H22" s="54"/>
      <c r="I22" s="9">
        <v>295</v>
      </c>
      <c r="J22" s="15" t="s">
        <v>22</v>
      </c>
      <c r="K22" s="11"/>
    </row>
    <row r="23" spans="1:11" ht="158.25" customHeight="1">
      <c r="A23" s="6">
        <v>20</v>
      </c>
      <c r="B23" s="6">
        <v>60</v>
      </c>
      <c r="C23" s="6">
        <v>103</v>
      </c>
      <c r="D23" s="12" t="s">
        <v>45</v>
      </c>
      <c r="E23" s="13">
        <v>179</v>
      </c>
      <c r="F23" s="13">
        <v>200</v>
      </c>
      <c r="G23" s="53">
        <v>285</v>
      </c>
      <c r="H23" s="54"/>
      <c r="I23" s="9">
        <v>295</v>
      </c>
      <c r="J23" s="15" t="s">
        <v>22</v>
      </c>
      <c r="K23" s="11"/>
    </row>
    <row r="24" spans="1:11" ht="131.25" customHeight="1">
      <c r="A24" s="6">
        <v>21</v>
      </c>
      <c r="B24" s="6">
        <v>63</v>
      </c>
      <c r="C24" s="6">
        <v>104</v>
      </c>
      <c r="D24" s="17" t="s">
        <v>46</v>
      </c>
      <c r="E24" s="13">
        <v>904</v>
      </c>
      <c r="F24" s="13">
        <v>1012</v>
      </c>
      <c r="G24" s="53">
        <v>1560</v>
      </c>
      <c r="H24" s="54"/>
      <c r="I24" s="9">
        <v>1619</v>
      </c>
      <c r="J24" s="15"/>
      <c r="K24" s="11"/>
    </row>
    <row r="25" spans="1:11" ht="93.75" customHeight="1">
      <c r="A25" s="6">
        <v>22</v>
      </c>
      <c r="B25" s="6">
        <v>64</v>
      </c>
      <c r="C25" s="6">
        <v>104</v>
      </c>
      <c r="D25" s="17" t="s">
        <v>47</v>
      </c>
      <c r="E25" s="13">
        <v>179</v>
      </c>
      <c r="F25" s="13">
        <v>200</v>
      </c>
      <c r="G25" s="53">
        <v>285</v>
      </c>
      <c r="H25" s="54"/>
      <c r="I25" s="9">
        <v>295</v>
      </c>
      <c r="J25" s="15" t="s">
        <v>48</v>
      </c>
      <c r="K25" s="11"/>
    </row>
    <row r="26" spans="1:11" ht="100.5" customHeight="1">
      <c r="A26" s="6">
        <v>23</v>
      </c>
      <c r="B26" s="6">
        <v>68</v>
      </c>
      <c r="C26" s="6">
        <v>104</v>
      </c>
      <c r="D26" s="17" t="s">
        <v>49</v>
      </c>
      <c r="E26" s="13">
        <v>904</v>
      </c>
      <c r="F26" s="13">
        <v>1012</v>
      </c>
      <c r="G26" s="53">
        <v>1560</v>
      </c>
      <c r="H26" s="54"/>
      <c r="I26" s="9">
        <v>1619</v>
      </c>
      <c r="J26" s="15"/>
      <c r="K26" s="11"/>
    </row>
    <row r="27" spans="1:11" ht="125.25" customHeight="1">
      <c r="A27" s="6">
        <v>24</v>
      </c>
      <c r="B27" s="6">
        <v>69</v>
      </c>
      <c r="C27" s="6">
        <v>104</v>
      </c>
      <c r="D27" s="17" t="s">
        <v>50</v>
      </c>
      <c r="E27" s="13">
        <v>904</v>
      </c>
      <c r="F27" s="13">
        <v>1012</v>
      </c>
      <c r="G27" s="53">
        <v>1560</v>
      </c>
      <c r="H27" s="54"/>
      <c r="I27" s="9">
        <v>1619</v>
      </c>
      <c r="J27" s="15"/>
      <c r="K27" s="11"/>
    </row>
    <row r="28" spans="1:11" ht="155.25" customHeight="1">
      <c r="A28" s="6">
        <v>25</v>
      </c>
      <c r="B28" s="6">
        <v>71</v>
      </c>
      <c r="C28" s="6">
        <v>104</v>
      </c>
      <c r="D28" s="17" t="s">
        <v>51</v>
      </c>
      <c r="E28" s="13">
        <v>904</v>
      </c>
      <c r="F28" s="13">
        <v>1012</v>
      </c>
      <c r="G28" s="53">
        <v>1560</v>
      </c>
      <c r="H28" s="54"/>
      <c r="I28" s="9">
        <v>1619</v>
      </c>
      <c r="J28" s="15"/>
      <c r="K28" s="11"/>
    </row>
    <row r="29" spans="1:11" ht="107.25" customHeight="1">
      <c r="A29" s="6">
        <v>26</v>
      </c>
      <c r="B29" s="6">
        <v>72</v>
      </c>
      <c r="C29" s="6">
        <v>104</v>
      </c>
      <c r="D29" s="12" t="s">
        <v>52</v>
      </c>
      <c r="E29" s="13">
        <v>904</v>
      </c>
      <c r="F29" s="13">
        <v>1012</v>
      </c>
      <c r="G29" s="53">
        <v>1560</v>
      </c>
      <c r="H29" s="54"/>
      <c r="I29" s="9">
        <v>1619</v>
      </c>
      <c r="J29" s="15"/>
      <c r="K29" s="11"/>
    </row>
    <row r="30" spans="1:11" ht="121.5" customHeight="1">
      <c r="A30" s="6">
        <v>27</v>
      </c>
      <c r="B30" s="6">
        <v>73</v>
      </c>
      <c r="C30" s="6">
        <v>104</v>
      </c>
      <c r="D30" s="12" t="s">
        <v>53</v>
      </c>
      <c r="E30" s="13">
        <v>904</v>
      </c>
      <c r="F30" s="13">
        <v>1012</v>
      </c>
      <c r="G30" s="53">
        <v>1560</v>
      </c>
      <c r="H30" s="54"/>
      <c r="I30" s="9">
        <v>1619</v>
      </c>
      <c r="J30" s="15"/>
      <c r="K30" s="11"/>
    </row>
    <row r="31" spans="1:11" ht="126" customHeight="1">
      <c r="A31" s="6">
        <v>28</v>
      </c>
      <c r="B31" s="6">
        <v>74</v>
      </c>
      <c r="C31" s="6">
        <v>104</v>
      </c>
      <c r="D31" s="12" t="s">
        <v>54</v>
      </c>
      <c r="E31" s="13">
        <v>904</v>
      </c>
      <c r="F31" s="13">
        <v>1012</v>
      </c>
      <c r="G31" s="53">
        <v>1560</v>
      </c>
      <c r="H31" s="54"/>
      <c r="I31" s="9">
        <v>1619</v>
      </c>
      <c r="J31" s="15"/>
      <c r="K31" s="11"/>
    </row>
    <row r="32" spans="1:11" ht="124.5" customHeight="1">
      <c r="A32" s="6">
        <v>29</v>
      </c>
      <c r="B32" s="6">
        <v>75</v>
      </c>
      <c r="C32" s="6">
        <v>104</v>
      </c>
      <c r="D32" s="12" t="s">
        <v>55</v>
      </c>
      <c r="E32" s="13">
        <v>904</v>
      </c>
      <c r="F32" s="13">
        <v>1012</v>
      </c>
      <c r="G32" s="53">
        <v>1560</v>
      </c>
      <c r="H32" s="54"/>
      <c r="I32" s="9">
        <v>1619</v>
      </c>
      <c r="J32" s="15"/>
      <c r="K32" s="11"/>
    </row>
    <row r="33" spans="1:11" ht="113.25" customHeight="1">
      <c r="A33" s="6">
        <v>30</v>
      </c>
      <c r="B33" s="6">
        <v>76</v>
      </c>
      <c r="C33" s="6">
        <v>104</v>
      </c>
      <c r="D33" s="12" t="s">
        <v>56</v>
      </c>
      <c r="E33" s="13">
        <v>904</v>
      </c>
      <c r="F33" s="13">
        <v>1012</v>
      </c>
      <c r="G33" s="53">
        <v>1560</v>
      </c>
      <c r="H33" s="54"/>
      <c r="I33" s="9">
        <v>1619</v>
      </c>
      <c r="J33" s="15"/>
      <c r="K33" s="11"/>
    </row>
    <row r="34" spans="1:11" ht="304.5" customHeight="1">
      <c r="A34" s="6">
        <v>31</v>
      </c>
      <c r="B34" s="6" t="s">
        <v>57</v>
      </c>
      <c r="C34" s="6" t="s">
        <v>58</v>
      </c>
      <c r="D34" s="12" t="s">
        <v>59</v>
      </c>
      <c r="E34" s="13">
        <v>8000</v>
      </c>
      <c r="F34" s="13">
        <v>8960</v>
      </c>
      <c r="G34" s="53">
        <v>14160</v>
      </c>
      <c r="H34" s="54"/>
      <c r="I34" s="9">
        <v>14702</v>
      </c>
      <c r="J34" s="15"/>
      <c r="K34" s="11"/>
    </row>
    <row r="35" spans="1:11" ht="274.5" customHeight="1">
      <c r="A35" s="6">
        <v>32</v>
      </c>
      <c r="B35" s="6" t="s">
        <v>60</v>
      </c>
      <c r="C35" s="6" t="s">
        <v>61</v>
      </c>
      <c r="D35" s="12" t="s">
        <v>62</v>
      </c>
      <c r="E35" s="13">
        <v>8000</v>
      </c>
      <c r="F35" s="13">
        <v>8960</v>
      </c>
      <c r="G35" s="53">
        <v>14160</v>
      </c>
      <c r="H35" s="54"/>
      <c r="I35" s="9">
        <v>14702</v>
      </c>
      <c r="J35" s="15"/>
      <c r="K35" s="11"/>
    </row>
    <row r="36" spans="1:11" ht="135.75" customHeight="1">
      <c r="A36" s="6">
        <v>33</v>
      </c>
      <c r="B36" s="36" t="s">
        <v>63</v>
      </c>
      <c r="C36" s="37"/>
      <c r="D36" s="12" t="s">
        <v>64</v>
      </c>
      <c r="E36" s="13">
        <v>8000</v>
      </c>
      <c r="F36" s="13">
        <v>8960</v>
      </c>
      <c r="G36" s="53">
        <v>14160</v>
      </c>
      <c r="H36" s="54"/>
      <c r="I36" s="9">
        <v>14702</v>
      </c>
      <c r="J36" s="15"/>
      <c r="K36" s="11"/>
    </row>
    <row r="37" spans="1:10" ht="124.5" customHeight="1">
      <c r="A37" s="55" t="s">
        <v>81</v>
      </c>
      <c r="B37" s="55"/>
      <c r="C37" s="55"/>
      <c r="D37" s="55"/>
      <c r="E37" s="55"/>
      <c r="F37" s="55"/>
      <c r="G37" s="55"/>
      <c r="H37" s="55"/>
      <c r="I37" s="55"/>
      <c r="J37" s="55"/>
    </row>
    <row r="38" spans="1:10" ht="122.25" customHeight="1">
      <c r="A38" s="56" t="s">
        <v>82</v>
      </c>
      <c r="B38" s="56"/>
      <c r="C38" s="56"/>
      <c r="D38" s="56"/>
      <c r="E38" s="56"/>
      <c r="F38" s="56"/>
      <c r="G38" s="56"/>
      <c r="H38" s="56"/>
      <c r="I38" s="56"/>
      <c r="J38" s="56"/>
    </row>
  </sheetData>
  <sheetProtection/>
  <mergeCells count="39">
    <mergeCell ref="A1:J1"/>
    <mergeCell ref="A2:A3"/>
    <mergeCell ref="B2:B3"/>
    <mergeCell ref="C2:C3"/>
    <mergeCell ref="D2:D3"/>
    <mergeCell ref="E2:E3"/>
    <mergeCell ref="F2:F3"/>
    <mergeCell ref="G2:H2"/>
    <mergeCell ref="G3:K3"/>
    <mergeCell ref="G4:H4"/>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B36:C36"/>
    <mergeCell ref="G36:H36"/>
    <mergeCell ref="A37:J37"/>
    <mergeCell ref="A38:J38"/>
  </mergeCells>
  <printOptions/>
  <pageMargins left="0.7086614173228347" right="0.7086614173228347" top="0.7480314960629921" bottom="0.7480314960629921" header="0.31496062992125984" footer="0.31496062992125984"/>
  <pageSetup horizontalDpi="600" verticalDpi="600" orientation="portrait" paperSize="9" scale="11" r:id="rId1"/>
</worksheet>
</file>

<file path=xl/worksheets/sheet3.xml><?xml version="1.0" encoding="utf-8"?>
<worksheet xmlns="http://schemas.openxmlformats.org/spreadsheetml/2006/main" xmlns:r="http://schemas.openxmlformats.org/officeDocument/2006/relationships">
  <dimension ref="A1:J37"/>
  <sheetViews>
    <sheetView tabSelected="1" zoomScale="19" zoomScaleNormal="19" zoomScalePageLayoutView="0" workbookViewId="0" topLeftCell="A1">
      <selection activeCell="B6" sqref="B6"/>
    </sheetView>
  </sheetViews>
  <sheetFormatPr defaultColWidth="9.00390625" defaultRowHeight="12.75"/>
  <cols>
    <col min="1" max="1" width="26.875" style="24" customWidth="1"/>
    <col min="2" max="2" width="43.625" style="65" customWidth="1"/>
    <col min="3" max="3" width="42.25390625" style="27" customWidth="1"/>
    <col min="4" max="4" width="255.875" style="25" customWidth="1"/>
    <col min="5" max="5" width="52.375" style="26" hidden="1" customWidth="1"/>
    <col min="6" max="6" width="10.75390625" style="26" hidden="1" customWidth="1"/>
    <col min="7" max="8" width="66.25390625" style="25" customWidth="1"/>
    <col min="9" max="9" width="197.875" style="25" customWidth="1"/>
    <col min="10" max="10" width="17.875" style="1" bestFit="1" customWidth="1"/>
    <col min="11" max="16384" width="9.125" style="1" customWidth="1"/>
  </cols>
  <sheetData>
    <row r="1" spans="1:9" ht="150.75" customHeight="1">
      <c r="A1" s="41" t="s">
        <v>2</v>
      </c>
      <c r="B1" s="42"/>
      <c r="C1" s="42"/>
      <c r="D1" s="42"/>
      <c r="E1" s="42"/>
      <c r="F1" s="42"/>
      <c r="G1" s="43"/>
      <c r="H1" s="43"/>
      <c r="I1" s="44"/>
    </row>
    <row r="2" spans="1:10" s="5" customFormat="1" ht="409.5" customHeight="1">
      <c r="A2" s="45" t="s">
        <v>3</v>
      </c>
      <c r="B2" s="62" t="s">
        <v>4</v>
      </c>
      <c r="C2" s="45" t="s">
        <v>5</v>
      </c>
      <c r="D2" s="49" t="s">
        <v>6</v>
      </c>
      <c r="E2" s="51" t="s">
        <v>7</v>
      </c>
      <c r="F2" s="31" t="s">
        <v>8</v>
      </c>
      <c r="G2" s="2" t="s">
        <v>84</v>
      </c>
      <c r="H2" s="2" t="s">
        <v>86</v>
      </c>
      <c r="I2" s="3"/>
      <c r="J2" s="4"/>
    </row>
    <row r="3" spans="1:10" ht="3" customHeight="1" hidden="1">
      <c r="A3" s="46"/>
      <c r="B3" s="63"/>
      <c r="C3" s="46"/>
      <c r="D3" s="50"/>
      <c r="E3" s="52"/>
      <c r="F3" s="32"/>
      <c r="G3" s="34"/>
      <c r="H3" s="34"/>
      <c r="I3" s="34"/>
      <c r="J3" s="35"/>
    </row>
    <row r="4" spans="1:10" ht="113.25" customHeight="1">
      <c r="A4" s="6">
        <v>1</v>
      </c>
      <c r="B4" s="64">
        <v>3</v>
      </c>
      <c r="C4" s="6">
        <v>98</v>
      </c>
      <c r="D4" s="7" t="s">
        <v>16</v>
      </c>
      <c r="E4" s="8" t="s">
        <v>17</v>
      </c>
      <c r="F4" s="8" t="s">
        <v>18</v>
      </c>
      <c r="G4" s="9">
        <v>21036</v>
      </c>
      <c r="H4" s="9">
        <v>26027</v>
      </c>
      <c r="I4" s="10" t="s">
        <v>19</v>
      </c>
      <c r="J4" s="11"/>
    </row>
    <row r="5" spans="1:10" ht="141" customHeight="1">
      <c r="A5" s="6">
        <v>2</v>
      </c>
      <c r="B5" s="64">
        <v>5</v>
      </c>
      <c r="C5" s="6" t="s">
        <v>72</v>
      </c>
      <c r="D5" s="12" t="s">
        <v>21</v>
      </c>
      <c r="E5" s="13">
        <v>88</v>
      </c>
      <c r="F5" s="13">
        <v>98</v>
      </c>
      <c r="G5" s="9">
        <v>177</v>
      </c>
      <c r="H5" s="9">
        <v>219</v>
      </c>
      <c r="I5" s="15" t="s">
        <v>22</v>
      </c>
      <c r="J5" s="11"/>
    </row>
    <row r="6" spans="1:10" ht="153.75" customHeight="1">
      <c r="A6" s="6">
        <v>3</v>
      </c>
      <c r="B6" s="64">
        <v>7</v>
      </c>
      <c r="C6" s="6" t="s">
        <v>73</v>
      </c>
      <c r="D6" s="12" t="s">
        <v>74</v>
      </c>
      <c r="E6" s="13">
        <v>88</v>
      </c>
      <c r="F6" s="13">
        <v>98</v>
      </c>
      <c r="G6" s="9">
        <v>296</v>
      </c>
      <c r="H6" s="9">
        <v>366</v>
      </c>
      <c r="I6" s="15" t="s">
        <v>22</v>
      </c>
      <c r="J6" s="11"/>
    </row>
    <row r="7" spans="1:10" ht="126.75" customHeight="1">
      <c r="A7" s="6">
        <v>4</v>
      </c>
      <c r="B7" s="64" t="s">
        <v>75</v>
      </c>
      <c r="C7" s="6" t="s">
        <v>76</v>
      </c>
      <c r="D7" s="30" t="s">
        <v>77</v>
      </c>
      <c r="E7" s="13" t="s">
        <v>1</v>
      </c>
      <c r="F7" s="13" t="s">
        <v>1</v>
      </c>
      <c r="G7" s="9">
        <v>1184</v>
      </c>
      <c r="H7" s="9">
        <f>H6*4</f>
        <v>1464</v>
      </c>
      <c r="I7" s="15" t="s">
        <v>85</v>
      </c>
      <c r="J7" s="11"/>
    </row>
    <row r="8" spans="1:10" ht="111" customHeight="1">
      <c r="A8" s="6">
        <v>5</v>
      </c>
      <c r="B8" s="64">
        <v>8</v>
      </c>
      <c r="C8" s="6" t="s">
        <v>78</v>
      </c>
      <c r="D8" s="12" t="s">
        <v>25</v>
      </c>
      <c r="E8" s="13">
        <v>88</v>
      </c>
      <c r="F8" s="13">
        <v>98</v>
      </c>
      <c r="G8" s="9">
        <v>177</v>
      </c>
      <c r="H8" s="9">
        <v>219</v>
      </c>
      <c r="I8" s="15" t="s">
        <v>22</v>
      </c>
      <c r="J8" s="11"/>
    </row>
    <row r="9" spans="1:10" ht="120.75" customHeight="1">
      <c r="A9" s="6">
        <v>6</v>
      </c>
      <c r="B9" s="64">
        <v>14</v>
      </c>
      <c r="C9" s="6" t="s">
        <v>78</v>
      </c>
      <c r="D9" s="12" t="s">
        <v>79</v>
      </c>
      <c r="E9" s="13">
        <v>88</v>
      </c>
      <c r="F9" s="13">
        <v>98</v>
      </c>
      <c r="G9" s="9">
        <v>177</v>
      </c>
      <c r="H9" s="9">
        <v>219</v>
      </c>
      <c r="I9" s="15" t="s">
        <v>22</v>
      </c>
      <c r="J9" s="11"/>
    </row>
    <row r="10" spans="1:10" ht="134.25" customHeight="1">
      <c r="A10" s="6">
        <v>7</v>
      </c>
      <c r="B10" s="64">
        <v>28</v>
      </c>
      <c r="C10" s="6" t="s">
        <v>80</v>
      </c>
      <c r="D10" s="12" t="s">
        <v>28</v>
      </c>
      <c r="E10" s="13">
        <v>88</v>
      </c>
      <c r="F10" s="13">
        <v>98</v>
      </c>
      <c r="G10" s="9">
        <v>177</v>
      </c>
      <c r="H10" s="9">
        <v>219</v>
      </c>
      <c r="I10" s="15" t="s">
        <v>22</v>
      </c>
      <c r="J10" s="11"/>
    </row>
    <row r="11" spans="1:10" ht="135" customHeight="1">
      <c r="A11" s="6">
        <v>8</v>
      </c>
      <c r="B11" s="64">
        <v>29</v>
      </c>
      <c r="C11" s="6">
        <v>100</v>
      </c>
      <c r="D11" s="12" t="s">
        <v>29</v>
      </c>
      <c r="E11" s="13">
        <v>360</v>
      </c>
      <c r="F11" s="13">
        <v>403</v>
      </c>
      <c r="G11" s="9">
        <v>693</v>
      </c>
      <c r="H11" s="9">
        <v>857</v>
      </c>
      <c r="I11" s="15" t="s">
        <v>22</v>
      </c>
      <c r="J11" s="11"/>
    </row>
    <row r="12" spans="1:10" ht="150.75" customHeight="1">
      <c r="A12" s="6">
        <v>9</v>
      </c>
      <c r="B12" s="64">
        <v>30</v>
      </c>
      <c r="C12" s="6">
        <v>101</v>
      </c>
      <c r="D12" s="12" t="s">
        <v>68</v>
      </c>
      <c r="E12" s="13">
        <v>1357</v>
      </c>
      <c r="F12" s="13">
        <v>1519</v>
      </c>
      <c r="G12" s="9">
        <v>2627</v>
      </c>
      <c r="H12" s="9">
        <v>3250</v>
      </c>
      <c r="I12" s="15" t="s">
        <v>69</v>
      </c>
      <c r="J12" s="16"/>
    </row>
    <row r="13" spans="1:10" ht="153.75" customHeight="1">
      <c r="A13" s="6">
        <v>10</v>
      </c>
      <c r="B13" s="64">
        <v>32</v>
      </c>
      <c r="C13" s="6" t="s">
        <v>30</v>
      </c>
      <c r="D13" s="17" t="s">
        <v>31</v>
      </c>
      <c r="E13" s="13">
        <v>100</v>
      </c>
      <c r="F13" s="13">
        <v>112</v>
      </c>
      <c r="G13" s="9">
        <v>191</v>
      </c>
      <c r="H13" s="9">
        <v>236</v>
      </c>
      <c r="I13" s="15" t="s">
        <v>32</v>
      </c>
      <c r="J13" s="16"/>
    </row>
    <row r="14" spans="1:10" ht="183.75" customHeight="1">
      <c r="A14" s="6">
        <v>11</v>
      </c>
      <c r="B14" s="64">
        <v>32</v>
      </c>
      <c r="C14" s="6" t="s">
        <v>30</v>
      </c>
      <c r="D14" s="17" t="s">
        <v>33</v>
      </c>
      <c r="E14" s="13">
        <v>100</v>
      </c>
      <c r="F14" s="13">
        <v>112</v>
      </c>
      <c r="G14" s="9">
        <v>191</v>
      </c>
      <c r="H14" s="9">
        <v>236</v>
      </c>
      <c r="I14" s="15" t="s">
        <v>32</v>
      </c>
      <c r="J14" s="16"/>
    </row>
    <row r="15" spans="1:10" ht="99.75" customHeight="1">
      <c r="A15" s="6">
        <v>12</v>
      </c>
      <c r="B15" s="64">
        <v>37</v>
      </c>
      <c r="C15" s="6" t="s">
        <v>34</v>
      </c>
      <c r="D15" s="17" t="s">
        <v>35</v>
      </c>
      <c r="E15" s="13">
        <v>360</v>
      </c>
      <c r="F15" s="13">
        <v>403</v>
      </c>
      <c r="G15" s="9">
        <v>693</v>
      </c>
      <c r="H15" s="9">
        <v>857</v>
      </c>
      <c r="I15" s="15"/>
      <c r="J15" s="18"/>
    </row>
    <row r="16" spans="1:10" ht="140.25" customHeight="1">
      <c r="A16" s="6">
        <v>13</v>
      </c>
      <c r="B16" s="64">
        <v>38</v>
      </c>
      <c r="C16" s="6" t="s">
        <v>34</v>
      </c>
      <c r="D16" s="17" t="s">
        <v>36</v>
      </c>
      <c r="E16" s="13">
        <v>360</v>
      </c>
      <c r="F16" s="13">
        <v>403</v>
      </c>
      <c r="G16" s="9">
        <v>693</v>
      </c>
      <c r="H16" s="9">
        <v>857</v>
      </c>
      <c r="I16" s="15"/>
      <c r="J16" s="18"/>
    </row>
    <row r="17" spans="1:10" ht="106.5" customHeight="1">
      <c r="A17" s="6">
        <v>14</v>
      </c>
      <c r="B17" s="64">
        <v>39</v>
      </c>
      <c r="C17" s="6" t="s">
        <v>30</v>
      </c>
      <c r="D17" s="17" t="s">
        <v>37</v>
      </c>
      <c r="E17" s="13">
        <v>100</v>
      </c>
      <c r="F17" s="13">
        <v>112</v>
      </c>
      <c r="G17" s="9">
        <v>191</v>
      </c>
      <c r="H17" s="9">
        <v>236</v>
      </c>
      <c r="I17" s="15" t="s">
        <v>38</v>
      </c>
      <c r="J17" s="16"/>
    </row>
    <row r="18" spans="1:10" ht="222" customHeight="1">
      <c r="A18" s="6">
        <v>15</v>
      </c>
      <c r="B18" s="64">
        <v>41</v>
      </c>
      <c r="C18" s="6" t="s">
        <v>39</v>
      </c>
      <c r="D18" s="17" t="s">
        <v>40</v>
      </c>
      <c r="E18" s="13">
        <v>179</v>
      </c>
      <c r="F18" s="13">
        <v>200</v>
      </c>
      <c r="G18" s="9">
        <v>337</v>
      </c>
      <c r="H18" s="9">
        <v>416</v>
      </c>
      <c r="I18" s="15" t="s">
        <v>22</v>
      </c>
      <c r="J18" s="11"/>
    </row>
    <row r="19" spans="1:10" ht="126" customHeight="1">
      <c r="A19" s="6">
        <v>16</v>
      </c>
      <c r="B19" s="64">
        <v>52</v>
      </c>
      <c r="C19" s="6" t="s">
        <v>34</v>
      </c>
      <c r="D19" s="17" t="s">
        <v>41</v>
      </c>
      <c r="E19" s="13">
        <v>360</v>
      </c>
      <c r="F19" s="13">
        <v>403</v>
      </c>
      <c r="G19" s="9">
        <v>693</v>
      </c>
      <c r="H19" s="9">
        <v>857</v>
      </c>
      <c r="I19" s="15"/>
      <c r="J19" s="11"/>
    </row>
    <row r="20" spans="1:10" ht="91.5" customHeight="1">
      <c r="A20" s="6">
        <v>17</v>
      </c>
      <c r="B20" s="64">
        <v>56</v>
      </c>
      <c r="C20" s="6">
        <v>103</v>
      </c>
      <c r="D20" s="12" t="s">
        <v>42</v>
      </c>
      <c r="E20" s="13">
        <v>179</v>
      </c>
      <c r="F20" s="13">
        <v>200</v>
      </c>
      <c r="G20" s="9">
        <v>337</v>
      </c>
      <c r="H20" s="9">
        <v>416</v>
      </c>
      <c r="I20" s="15" t="s">
        <v>22</v>
      </c>
      <c r="J20" s="11"/>
    </row>
    <row r="21" spans="1:10" ht="95.25" customHeight="1">
      <c r="A21" s="6">
        <v>18</v>
      </c>
      <c r="B21" s="64">
        <v>57</v>
      </c>
      <c r="C21" s="6">
        <v>103</v>
      </c>
      <c r="D21" s="12" t="s">
        <v>43</v>
      </c>
      <c r="E21" s="13">
        <v>179</v>
      </c>
      <c r="F21" s="13">
        <v>200</v>
      </c>
      <c r="G21" s="9">
        <v>337</v>
      </c>
      <c r="H21" s="9">
        <v>416</v>
      </c>
      <c r="I21" s="15" t="s">
        <v>22</v>
      </c>
      <c r="J21" s="11"/>
    </row>
    <row r="22" spans="1:10" ht="104.25" customHeight="1">
      <c r="A22" s="6">
        <v>19</v>
      </c>
      <c r="B22" s="64">
        <v>59</v>
      </c>
      <c r="C22" s="6">
        <v>103</v>
      </c>
      <c r="D22" s="12" t="s">
        <v>44</v>
      </c>
      <c r="E22" s="13">
        <v>179</v>
      </c>
      <c r="F22" s="13">
        <v>200</v>
      </c>
      <c r="G22" s="9">
        <v>337</v>
      </c>
      <c r="H22" s="9">
        <v>416</v>
      </c>
      <c r="I22" s="15" t="s">
        <v>22</v>
      </c>
      <c r="J22" s="11"/>
    </row>
    <row r="23" spans="1:10" ht="158.25" customHeight="1">
      <c r="A23" s="6">
        <v>20</v>
      </c>
      <c r="B23" s="64">
        <v>60</v>
      </c>
      <c r="C23" s="6">
        <v>103</v>
      </c>
      <c r="D23" s="12" t="s">
        <v>45</v>
      </c>
      <c r="E23" s="13">
        <v>179</v>
      </c>
      <c r="F23" s="13">
        <v>200</v>
      </c>
      <c r="G23" s="9">
        <v>337</v>
      </c>
      <c r="H23" s="9">
        <v>416</v>
      </c>
      <c r="I23" s="15" t="s">
        <v>22</v>
      </c>
      <c r="J23" s="11"/>
    </row>
    <row r="24" spans="1:10" ht="131.25" customHeight="1">
      <c r="A24" s="6">
        <v>21</v>
      </c>
      <c r="B24" s="64">
        <v>63</v>
      </c>
      <c r="C24" s="6">
        <v>104</v>
      </c>
      <c r="D24" s="17" t="s">
        <v>46</v>
      </c>
      <c r="E24" s="13">
        <v>904</v>
      </c>
      <c r="F24" s="13">
        <v>1012</v>
      </c>
      <c r="G24" s="9">
        <v>1853</v>
      </c>
      <c r="H24" s="9">
        <v>2292</v>
      </c>
      <c r="I24" s="15"/>
      <c r="J24" s="11"/>
    </row>
    <row r="25" spans="1:10" ht="93.75" customHeight="1">
      <c r="A25" s="6">
        <v>22</v>
      </c>
      <c r="B25" s="64">
        <v>64</v>
      </c>
      <c r="C25" s="6">
        <v>104</v>
      </c>
      <c r="D25" s="17" t="s">
        <v>47</v>
      </c>
      <c r="E25" s="13">
        <v>179</v>
      </c>
      <c r="F25" s="13">
        <v>200</v>
      </c>
      <c r="G25" s="9">
        <v>337</v>
      </c>
      <c r="H25" s="9">
        <v>416</v>
      </c>
      <c r="I25" s="15" t="s">
        <v>48</v>
      </c>
      <c r="J25" s="11"/>
    </row>
    <row r="26" spans="1:10" ht="100.5" customHeight="1">
      <c r="A26" s="6">
        <v>23</v>
      </c>
      <c r="B26" s="64">
        <v>68</v>
      </c>
      <c r="C26" s="6">
        <v>104</v>
      </c>
      <c r="D26" s="17" t="s">
        <v>49</v>
      </c>
      <c r="E26" s="13">
        <v>904</v>
      </c>
      <c r="F26" s="13">
        <v>1012</v>
      </c>
      <c r="G26" s="9">
        <v>1853</v>
      </c>
      <c r="H26" s="9">
        <v>2292</v>
      </c>
      <c r="I26" s="15"/>
      <c r="J26" s="11"/>
    </row>
    <row r="27" spans="1:10" ht="125.25" customHeight="1">
      <c r="A27" s="6">
        <v>24</v>
      </c>
      <c r="B27" s="64">
        <v>69</v>
      </c>
      <c r="C27" s="6">
        <v>104</v>
      </c>
      <c r="D27" s="17" t="s">
        <v>50</v>
      </c>
      <c r="E27" s="13">
        <v>904</v>
      </c>
      <c r="F27" s="13">
        <v>1012</v>
      </c>
      <c r="G27" s="9">
        <v>1853</v>
      </c>
      <c r="H27" s="9">
        <v>2292</v>
      </c>
      <c r="I27" s="15"/>
      <c r="J27" s="11"/>
    </row>
    <row r="28" spans="1:10" ht="155.25" customHeight="1">
      <c r="A28" s="6">
        <v>25</v>
      </c>
      <c r="B28" s="64">
        <v>71</v>
      </c>
      <c r="C28" s="6">
        <v>104</v>
      </c>
      <c r="D28" s="17" t="s">
        <v>51</v>
      </c>
      <c r="E28" s="13">
        <v>904</v>
      </c>
      <c r="F28" s="13">
        <v>1012</v>
      </c>
      <c r="G28" s="9">
        <v>1853</v>
      </c>
      <c r="H28" s="9">
        <v>2292</v>
      </c>
      <c r="I28" s="15"/>
      <c r="J28" s="11"/>
    </row>
    <row r="29" spans="1:10" ht="107.25" customHeight="1">
      <c r="A29" s="6">
        <v>26</v>
      </c>
      <c r="B29" s="64">
        <v>72</v>
      </c>
      <c r="C29" s="6">
        <v>104</v>
      </c>
      <c r="D29" s="12" t="s">
        <v>52</v>
      </c>
      <c r="E29" s="13">
        <v>904</v>
      </c>
      <c r="F29" s="13">
        <v>1012</v>
      </c>
      <c r="G29" s="9">
        <v>1853</v>
      </c>
      <c r="H29" s="9">
        <v>2292</v>
      </c>
      <c r="I29" s="15"/>
      <c r="J29" s="11"/>
    </row>
    <row r="30" spans="1:10" ht="121.5" customHeight="1">
      <c r="A30" s="6">
        <v>27</v>
      </c>
      <c r="B30" s="64">
        <v>73</v>
      </c>
      <c r="C30" s="6">
        <v>104</v>
      </c>
      <c r="D30" s="12" t="s">
        <v>53</v>
      </c>
      <c r="E30" s="13">
        <v>904</v>
      </c>
      <c r="F30" s="13">
        <v>1012</v>
      </c>
      <c r="G30" s="9">
        <v>1853</v>
      </c>
      <c r="H30" s="9">
        <v>2292</v>
      </c>
      <c r="I30" s="15"/>
      <c r="J30" s="11"/>
    </row>
    <row r="31" spans="1:10" ht="126" customHeight="1">
      <c r="A31" s="6">
        <v>28</v>
      </c>
      <c r="B31" s="64">
        <v>74</v>
      </c>
      <c r="C31" s="6">
        <v>104</v>
      </c>
      <c r="D31" s="12" t="s">
        <v>54</v>
      </c>
      <c r="E31" s="13">
        <v>904</v>
      </c>
      <c r="F31" s="13">
        <v>1012</v>
      </c>
      <c r="G31" s="9">
        <v>1853</v>
      </c>
      <c r="H31" s="9">
        <v>2292</v>
      </c>
      <c r="I31" s="15"/>
      <c r="J31" s="11"/>
    </row>
    <row r="32" spans="1:10" ht="124.5" customHeight="1">
      <c r="A32" s="6">
        <v>29</v>
      </c>
      <c r="B32" s="64">
        <v>75</v>
      </c>
      <c r="C32" s="6">
        <v>104</v>
      </c>
      <c r="D32" s="12" t="s">
        <v>55</v>
      </c>
      <c r="E32" s="13">
        <v>904</v>
      </c>
      <c r="F32" s="13">
        <v>1012</v>
      </c>
      <c r="G32" s="9">
        <v>1853</v>
      </c>
      <c r="H32" s="9">
        <v>2292</v>
      </c>
      <c r="I32" s="15"/>
      <c r="J32" s="11"/>
    </row>
    <row r="33" spans="1:10" ht="113.25" customHeight="1">
      <c r="A33" s="6">
        <v>30</v>
      </c>
      <c r="B33" s="64">
        <v>76</v>
      </c>
      <c r="C33" s="6">
        <v>104</v>
      </c>
      <c r="D33" s="12" t="s">
        <v>56</v>
      </c>
      <c r="E33" s="13">
        <v>904</v>
      </c>
      <c r="F33" s="13">
        <v>1012</v>
      </c>
      <c r="G33" s="9">
        <v>1853</v>
      </c>
      <c r="H33" s="9">
        <v>2292</v>
      </c>
      <c r="I33" s="15"/>
      <c r="J33" s="11"/>
    </row>
    <row r="34" spans="1:10" ht="304.5" customHeight="1">
      <c r="A34" s="6">
        <v>31</v>
      </c>
      <c r="B34" s="64" t="s">
        <v>57</v>
      </c>
      <c r="C34" s="6" t="s">
        <v>58</v>
      </c>
      <c r="D34" s="12" t="s">
        <v>59</v>
      </c>
      <c r="E34" s="13">
        <v>8000</v>
      </c>
      <c r="F34" s="13">
        <v>8960</v>
      </c>
      <c r="G34" s="9">
        <v>16829</v>
      </c>
      <c r="H34" s="9">
        <v>20822</v>
      </c>
      <c r="I34" s="15"/>
      <c r="J34" s="11"/>
    </row>
    <row r="35" spans="1:10" ht="274.5" customHeight="1">
      <c r="A35" s="6">
        <v>32</v>
      </c>
      <c r="B35" s="64" t="s">
        <v>60</v>
      </c>
      <c r="C35" s="6" t="s">
        <v>61</v>
      </c>
      <c r="D35" s="12" t="s">
        <v>62</v>
      </c>
      <c r="E35" s="13">
        <v>8000</v>
      </c>
      <c r="F35" s="13">
        <v>8960</v>
      </c>
      <c r="G35" s="9">
        <v>16829</v>
      </c>
      <c r="H35" s="9">
        <v>20822</v>
      </c>
      <c r="I35" s="61"/>
      <c r="J35" s="11"/>
    </row>
    <row r="36" spans="1:10" ht="135.75" customHeight="1">
      <c r="A36" s="6">
        <v>33</v>
      </c>
      <c r="B36" s="36" t="s">
        <v>63</v>
      </c>
      <c r="C36" s="37"/>
      <c r="D36" s="12" t="s">
        <v>64</v>
      </c>
      <c r="E36" s="13">
        <v>8000</v>
      </c>
      <c r="F36" s="13">
        <v>8960</v>
      </c>
      <c r="G36" s="9">
        <v>16829</v>
      </c>
      <c r="H36" s="9">
        <v>20822</v>
      </c>
      <c r="I36" s="15"/>
      <c r="J36" s="11"/>
    </row>
    <row r="37" spans="1:9" ht="124.5" customHeight="1">
      <c r="A37" s="55" t="s">
        <v>81</v>
      </c>
      <c r="B37" s="55"/>
      <c r="C37" s="55"/>
      <c r="D37" s="55"/>
      <c r="E37" s="55"/>
      <c r="F37" s="55"/>
      <c r="G37" s="55"/>
      <c r="H37" s="55"/>
      <c r="I37" s="55"/>
    </row>
  </sheetData>
  <sheetProtection/>
  <mergeCells count="10">
    <mergeCell ref="B36:C36"/>
    <mergeCell ref="A37:I37"/>
    <mergeCell ref="A1:I1"/>
    <mergeCell ref="A2:A3"/>
    <mergeCell ref="B2:B3"/>
    <mergeCell ref="C2:C3"/>
    <mergeCell ref="D2:D3"/>
    <mergeCell ref="E2:E3"/>
    <mergeCell ref="F2:F3"/>
    <mergeCell ref="G3:J3"/>
  </mergeCells>
  <printOptions/>
  <pageMargins left="0.7086614173228347" right="0.7086614173228347" top="0.7480314960629921" bottom="0.7480314960629921" header="0.31496062992125984" footer="0.31496062992125984"/>
  <pageSetup horizontalDpi="600" verticalDpi="600" orientation="portrait" paperSize="9" scale="1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ALKIM</cp:lastModifiedBy>
  <cp:lastPrinted>2017-12-18T13:01:52Z</cp:lastPrinted>
  <dcterms:created xsi:type="dcterms:W3CDTF">1999-07-29T11:52:21Z</dcterms:created>
  <dcterms:modified xsi:type="dcterms:W3CDTF">2019-03-18T07:01:30Z</dcterms:modified>
  <cp:category/>
  <cp:version/>
  <cp:contentType/>
  <cp:contentStatus/>
</cp:coreProperties>
</file>